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чно-заочное" sheetId="1" r:id="rId1"/>
    <sheet name="заочное" sheetId="2" r:id="rId2"/>
    <sheet name="дневное " sheetId="3" r:id="rId3"/>
  </sheets>
  <definedNames/>
  <calcPr fullCalcOnLoad="1"/>
</workbook>
</file>

<file path=xl/sharedStrings.xml><?xml version="1.0" encoding="utf-8"?>
<sst xmlns="http://schemas.openxmlformats.org/spreadsheetml/2006/main" count="292" uniqueCount="146">
  <si>
    <t>01.03.01</t>
  </si>
  <si>
    <t xml:space="preserve">Математика                 </t>
  </si>
  <si>
    <t xml:space="preserve">Математика и компьютерные науки     </t>
  </si>
  <si>
    <t>02.03.01</t>
  </si>
  <si>
    <t>02.03.02</t>
  </si>
  <si>
    <t xml:space="preserve">Физика                         </t>
  </si>
  <si>
    <t>03.03.02</t>
  </si>
  <si>
    <t xml:space="preserve">Химия                      </t>
  </si>
  <si>
    <t>04.03.01</t>
  </si>
  <si>
    <t>Биология</t>
  </si>
  <si>
    <t>06.03.01</t>
  </si>
  <si>
    <t>09.03.03</t>
  </si>
  <si>
    <t>28.03.01</t>
  </si>
  <si>
    <t xml:space="preserve">Психология                 </t>
  </si>
  <si>
    <t>37.03.01</t>
  </si>
  <si>
    <t>38.03.01</t>
  </si>
  <si>
    <t xml:space="preserve">Менеджмент               </t>
  </si>
  <si>
    <t>38.03.02</t>
  </si>
  <si>
    <t>Управление персоналом</t>
  </si>
  <si>
    <t>38.03.03</t>
  </si>
  <si>
    <t xml:space="preserve">Социология                   </t>
  </si>
  <si>
    <t>39.03.01</t>
  </si>
  <si>
    <t xml:space="preserve">Социальная работа                  </t>
  </si>
  <si>
    <t>39.03.02</t>
  </si>
  <si>
    <t>40.03.01</t>
  </si>
  <si>
    <t xml:space="preserve">Международные отношения  </t>
  </si>
  <si>
    <t>41.03.05</t>
  </si>
  <si>
    <t>42.03.01</t>
  </si>
  <si>
    <t>42.03.02</t>
  </si>
  <si>
    <t>44.03.02</t>
  </si>
  <si>
    <t>45.03.01</t>
  </si>
  <si>
    <t xml:space="preserve">История                        </t>
  </si>
  <si>
    <t>46.03.01</t>
  </si>
  <si>
    <t>Физическая культура</t>
  </si>
  <si>
    <t>49.03.01</t>
  </si>
  <si>
    <t>Фундаментальная информатика
 и информационные технологии</t>
  </si>
  <si>
    <t>Фундаментальная и прикладная химия</t>
  </si>
  <si>
    <t>04.05.01</t>
  </si>
  <si>
    <t>Финансы и кредит</t>
  </si>
  <si>
    <t>38.04.08</t>
  </si>
  <si>
    <t>45.04.01</t>
  </si>
  <si>
    <t>41.04.05</t>
  </si>
  <si>
    <t>46.04.01</t>
  </si>
  <si>
    <t>01.04.01</t>
  </si>
  <si>
    <t>02.04.01</t>
  </si>
  <si>
    <t>03.04.02</t>
  </si>
  <si>
    <t>40.04.01</t>
  </si>
  <si>
    <t>38.04.02</t>
  </si>
  <si>
    <t>38.04.01</t>
  </si>
  <si>
    <t>06.04.01</t>
  </si>
  <si>
    <t>04.04.01</t>
  </si>
  <si>
    <t>39.04.01</t>
  </si>
  <si>
    <t>37.04.01</t>
  </si>
  <si>
    <t>39.04.02</t>
  </si>
  <si>
    <t>Итого</t>
  </si>
  <si>
    <t>09.04.03</t>
  </si>
  <si>
    <t xml:space="preserve">Реклама и связи с общественностью                      </t>
  </si>
  <si>
    <t>Всего</t>
  </si>
  <si>
    <t>в том числе</t>
  </si>
  <si>
    <t>I</t>
  </si>
  <si>
    <t>II</t>
  </si>
  <si>
    <t>III</t>
  </si>
  <si>
    <t>IV</t>
  </si>
  <si>
    <t>V</t>
  </si>
  <si>
    <t>VI</t>
  </si>
  <si>
    <t xml:space="preserve">Юриспруденция           </t>
  </si>
  <si>
    <t>К У Р С Ы</t>
  </si>
  <si>
    <t>Журналистика</t>
  </si>
  <si>
    <t>Бухгалтерский учет, анализ и аудит</t>
  </si>
  <si>
    <t xml:space="preserve">Экономика предприятий и организаций                    </t>
  </si>
  <si>
    <t xml:space="preserve">Экономика фирмы и отраслевых рынков                  </t>
  </si>
  <si>
    <t>Социальное государство: проблемы 
теории и юридической практики</t>
  </si>
  <si>
    <t>Очное обучение</t>
  </si>
  <si>
    <t>Направленность ОП</t>
  </si>
  <si>
    <t>Код
направления,
специальности</t>
  </si>
  <si>
    <t>Зарубежная филология</t>
  </si>
  <si>
    <t>Прикладная информатика</t>
  </si>
  <si>
    <t>Психология образования</t>
  </si>
  <si>
    <t xml:space="preserve">Зарубежная  филология </t>
  </si>
  <si>
    <t xml:space="preserve">Прикладная информатика    </t>
  </si>
  <si>
    <t xml:space="preserve">Экономика                  </t>
  </si>
  <si>
    <t>Общая биология</t>
  </si>
  <si>
    <t>Общественно-политические и культурные 
проблемы отечественной и зарубежной истории</t>
  </si>
  <si>
    <t>Общий и стратегический менеджмент</t>
  </si>
  <si>
    <t>Банки и банковская деятельность</t>
  </si>
  <si>
    <t xml:space="preserve">Прикладная информатика в аналитической экономике </t>
  </si>
  <si>
    <t xml:space="preserve">Социология социальных 
изменений </t>
  </si>
  <si>
    <t>Технологии социальной 
работы</t>
  </si>
  <si>
    <t>Прикладная информатика в экономике</t>
  </si>
  <si>
    <t>Защита прав и законных интересов граждан и юридических лиц как участников гражданских правоотношений</t>
  </si>
  <si>
    <t>Очно-заочное
 обучение</t>
  </si>
  <si>
    <t>Филология</t>
  </si>
  <si>
    <t>Экономика</t>
  </si>
  <si>
    <t xml:space="preserve">Филология            </t>
  </si>
  <si>
    <t>Заочное обучение</t>
  </si>
  <si>
    <t>по договорам об
образовании за счет физических и (или) юридических лиц</t>
  </si>
  <si>
    <t xml:space="preserve">Прикладная информатика  в экономике  </t>
  </si>
  <si>
    <t>Спортивная тренировка в 
избранном виде спорта</t>
  </si>
  <si>
    <t>За счет ассигнований федерального 
бюджета</t>
  </si>
  <si>
    <t>Социальная психология</t>
  </si>
  <si>
    <t>Образовательные технологии в физике</t>
  </si>
  <si>
    <t xml:space="preserve">Нанотехнологии  и
микросистемная техника         </t>
  </si>
  <si>
    <t>Биохимия</t>
  </si>
  <si>
    <t xml:space="preserve">Социальная работа  
с различными группами населения                </t>
  </si>
  <si>
    <t xml:space="preserve">Психолого-педагогическое
образование     </t>
  </si>
  <si>
    <t>Управление личностно-профессиональным
развитием персонала</t>
  </si>
  <si>
    <t>Мировые политические процессы</t>
  </si>
  <si>
    <t xml:space="preserve">Отечественная филология
(русский язык и литература)          </t>
  </si>
  <si>
    <t>Производственный менеджмент</t>
  </si>
  <si>
    <t>Фундаментальная математика</t>
  </si>
  <si>
    <t xml:space="preserve">Отечественная филология       </t>
  </si>
  <si>
    <t xml:space="preserve">Направление подготовки,
специальность
</t>
  </si>
  <si>
    <t>Фундаментальная и 
прикладная химия</t>
  </si>
  <si>
    <t>Математические методы в 
компьютерных науках</t>
  </si>
  <si>
    <t xml:space="preserve">Физика конденсированного 
состояния вещества                        </t>
  </si>
  <si>
    <t>Россия в системе международных
отношений</t>
  </si>
  <si>
    <t>Русский язык и культура
в современном мире</t>
  </si>
  <si>
    <t xml:space="preserve">Реклама и связи
 с общественностью                      </t>
  </si>
  <si>
    <t xml:space="preserve">Математика и 
компьютерные науки     </t>
  </si>
  <si>
    <t xml:space="preserve">Математика
и компьютерные науки     </t>
  </si>
  <si>
    <t>У Р О В Е Н Ь   В Ы С Ш Е Г О   О Б Р А З О В А Н И Я  -  Б А К А Л А В Р И А Т</t>
  </si>
  <si>
    <t>У Р О В Е Н Ь   В Ы С Ш Е Г О   О Б Р А З О В А Н И Я  -  С П Е Ц И А Л И Т Е Т</t>
  </si>
  <si>
    <t>У Р О В Е Н Ь   В Ы С Ш Е Г О   О Б Р А З О В А Н И Я  -  М А Г И С Т Р А Т У Р А</t>
  </si>
  <si>
    <t>Направление подготовки,
специальность</t>
  </si>
  <si>
    <t>Управление
персоналом</t>
  </si>
  <si>
    <t xml:space="preserve">Социальная работа
с различными группами населения                  </t>
  </si>
  <si>
    <t xml:space="preserve">Психология          </t>
  </si>
  <si>
    <t xml:space="preserve">Производственный менеджмент               </t>
  </si>
  <si>
    <t xml:space="preserve">Прикладная
информатика    </t>
  </si>
  <si>
    <t>Прикладная информатика
в экономике</t>
  </si>
  <si>
    <t xml:space="preserve">Психология развития
 и образования                </t>
  </si>
  <si>
    <t>Направление
 подготовки,
специальность</t>
  </si>
  <si>
    <t>Физическая химия наноматериалов</t>
  </si>
  <si>
    <t>42.04.02</t>
  </si>
  <si>
    <t>Русский язык и культура
 в современном мире</t>
  </si>
  <si>
    <t xml:space="preserve">     Психология                 </t>
  </si>
  <si>
    <t>Менеджмент</t>
  </si>
  <si>
    <t>Управление кадровым
 потенциалом и
 человеческим капиталом 
организации</t>
  </si>
  <si>
    <t xml:space="preserve">Отечественная 
филология       </t>
  </si>
  <si>
    <t>Массовое 
медиаобразование</t>
  </si>
  <si>
    <t>Психолого-педагогическое образование</t>
  </si>
  <si>
    <t>Органическая и биологическая химия</t>
  </si>
  <si>
    <t>Информация о количестве вакантных мест для приема (перевода) 
по состоянию на 1 марта 2017года</t>
  </si>
  <si>
    <t>Управаление кадровым потенциалом и человеческим капиталом организации</t>
  </si>
  <si>
    <t xml:space="preserve"> </t>
  </si>
  <si>
    <t>Информация о количестве вакантных мест для приема (перевода) 
по состоянию на 1 марта 2017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</si>
</sst>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K1">
      <selection activeCell="R12" sqref="R12"/>
    </sheetView>
  </sheetViews>
  <sheetFormatPr defaultColWidth="9.140625" defaultRowHeight="12.75"/>
  <cols>
    <col min="1" max="1" width="13.7109375" style="0" customWidth="1"/>
    <col min="2" max="2" width="16.57421875" style="0" customWidth="1"/>
    <col min="3" max="3" width="25.140625" style="0" customWidth="1"/>
    <col min="4" max="4" width="13.00390625" style="0" customWidth="1"/>
    <col min="5" max="5" width="17.421875" style="0" customWidth="1"/>
    <col min="6" max="6" width="13.57421875" style="0" customWidth="1"/>
    <col min="7" max="7" width="15.57421875" style="0" customWidth="1"/>
    <col min="8" max="8" width="13.7109375" style="0" customWidth="1"/>
    <col min="9" max="9" width="15.57421875" style="0" customWidth="1"/>
    <col min="10" max="10" width="14.421875" style="0" customWidth="1"/>
    <col min="11" max="11" width="15.140625" style="0" customWidth="1"/>
    <col min="12" max="12" width="13.421875" style="0" customWidth="1"/>
    <col min="13" max="13" width="15.421875" style="0" customWidth="1"/>
    <col min="14" max="14" width="14.421875" style="0" customWidth="1"/>
    <col min="15" max="15" width="15.421875" style="0" customWidth="1"/>
    <col min="16" max="16" width="7.421875" style="0" customWidth="1"/>
    <col min="17" max="17" width="14.00390625" style="0" customWidth="1"/>
    <col min="18" max="18" width="15.57421875" style="0" customWidth="1"/>
  </cols>
  <sheetData>
    <row r="1" spans="1:21" ht="77.25" customHeight="1">
      <c r="A1" s="83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5"/>
      <c r="T1" s="5"/>
      <c r="U1" s="5"/>
    </row>
    <row r="2" spans="2:3" ht="24" customHeight="1">
      <c r="B2" s="4"/>
      <c r="C2" s="4"/>
    </row>
    <row r="3" spans="1:18" ht="21" customHeight="1">
      <c r="A3" s="67" t="s">
        <v>74</v>
      </c>
      <c r="B3" s="86" t="s">
        <v>90</v>
      </c>
      <c r="C3" s="75" t="s">
        <v>73</v>
      </c>
      <c r="D3" s="70" t="s">
        <v>66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 t="s">
        <v>57</v>
      </c>
      <c r="Q3" s="70" t="s">
        <v>58</v>
      </c>
      <c r="R3" s="70"/>
    </row>
    <row r="4" spans="1:18" ht="22.5" customHeight="1">
      <c r="A4" s="68"/>
      <c r="B4" s="87"/>
      <c r="C4" s="76"/>
      <c r="D4" s="70" t="s">
        <v>59</v>
      </c>
      <c r="E4" s="70"/>
      <c r="F4" s="70" t="s">
        <v>60</v>
      </c>
      <c r="G4" s="70"/>
      <c r="H4" s="70" t="s">
        <v>61</v>
      </c>
      <c r="I4" s="70"/>
      <c r="J4" s="70" t="s">
        <v>62</v>
      </c>
      <c r="K4" s="70"/>
      <c r="L4" s="70" t="s">
        <v>63</v>
      </c>
      <c r="M4" s="70"/>
      <c r="N4" s="70" t="s">
        <v>64</v>
      </c>
      <c r="O4" s="70"/>
      <c r="P4" s="70"/>
      <c r="Q4" s="84" t="s">
        <v>98</v>
      </c>
      <c r="R4" s="84" t="s">
        <v>95</v>
      </c>
    </row>
    <row r="5" spans="1:18" ht="76.5" customHeight="1">
      <c r="A5" s="69"/>
      <c r="B5" s="51" t="s">
        <v>131</v>
      </c>
      <c r="C5" s="76"/>
      <c r="D5" s="6" t="s">
        <v>98</v>
      </c>
      <c r="E5" s="6" t="s">
        <v>95</v>
      </c>
      <c r="F5" s="6" t="s">
        <v>98</v>
      </c>
      <c r="G5" s="6" t="s">
        <v>95</v>
      </c>
      <c r="H5" s="6" t="s">
        <v>98</v>
      </c>
      <c r="I5" s="6" t="s">
        <v>95</v>
      </c>
      <c r="J5" s="6" t="s">
        <v>98</v>
      </c>
      <c r="K5" s="6" t="s">
        <v>95</v>
      </c>
      <c r="L5" s="6" t="s">
        <v>98</v>
      </c>
      <c r="M5" s="6" t="s">
        <v>95</v>
      </c>
      <c r="N5" s="6" t="s">
        <v>98</v>
      </c>
      <c r="O5" s="6" t="s">
        <v>95</v>
      </c>
      <c r="P5" s="70"/>
      <c r="Q5" s="85"/>
      <c r="R5" s="85"/>
    </row>
    <row r="6" spans="1:18" ht="24.75" customHeight="1">
      <c r="A6" s="71" t="s">
        <v>122</v>
      </c>
      <c r="B6" s="72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18" ht="39" customHeight="1">
      <c r="A7" s="43" t="s">
        <v>55</v>
      </c>
      <c r="B7" s="52" t="s">
        <v>128</v>
      </c>
      <c r="C7" s="52" t="s">
        <v>129</v>
      </c>
      <c r="D7" s="1"/>
      <c r="E7" s="44">
        <v>29</v>
      </c>
      <c r="F7" s="44"/>
      <c r="G7" s="44"/>
      <c r="H7" s="1"/>
      <c r="I7" s="1"/>
      <c r="J7" s="1"/>
      <c r="K7" s="1"/>
      <c r="L7" s="1"/>
      <c r="M7" s="1"/>
      <c r="N7" s="1"/>
      <c r="O7" s="1"/>
      <c r="P7" s="44">
        <f>Q7+R7</f>
        <v>29</v>
      </c>
      <c r="Q7" s="44">
        <f aca="true" t="shared" si="0" ref="Q7:R13">D7+F7</f>
        <v>0</v>
      </c>
      <c r="R7" s="44">
        <f t="shared" si="0"/>
        <v>29</v>
      </c>
    </row>
    <row r="8" spans="1:18" ht="39" customHeight="1">
      <c r="A8" s="77" t="s">
        <v>52</v>
      </c>
      <c r="B8" s="79" t="s">
        <v>135</v>
      </c>
      <c r="C8" s="39" t="s">
        <v>99</v>
      </c>
      <c r="D8" s="1"/>
      <c r="E8" s="44">
        <v>6</v>
      </c>
      <c r="F8" s="44"/>
      <c r="G8" s="44"/>
      <c r="H8" s="1"/>
      <c r="I8" s="1"/>
      <c r="J8" s="1"/>
      <c r="K8" s="1"/>
      <c r="L8" s="1"/>
      <c r="M8" s="1"/>
      <c r="N8" s="1"/>
      <c r="O8" s="1"/>
      <c r="P8" s="44">
        <f aca="true" t="shared" si="1" ref="P8:P13">Q8+R8</f>
        <v>6</v>
      </c>
      <c r="Q8" s="44">
        <f t="shared" si="0"/>
        <v>0</v>
      </c>
      <c r="R8" s="44">
        <f t="shared" si="0"/>
        <v>6</v>
      </c>
    </row>
    <row r="9" spans="1:18" ht="39" customHeight="1">
      <c r="A9" s="78"/>
      <c r="B9" s="80"/>
      <c r="C9" s="39" t="s">
        <v>130</v>
      </c>
      <c r="D9" s="1"/>
      <c r="E9" s="44">
        <v>8</v>
      </c>
      <c r="F9" s="44"/>
      <c r="G9" s="44"/>
      <c r="H9" s="1"/>
      <c r="I9" s="1"/>
      <c r="J9" s="1"/>
      <c r="K9" s="1"/>
      <c r="L9" s="1"/>
      <c r="M9" s="1"/>
      <c r="N9" s="1"/>
      <c r="O9" s="1"/>
      <c r="P9" s="44">
        <f t="shared" si="1"/>
        <v>8</v>
      </c>
      <c r="Q9" s="44">
        <f t="shared" si="0"/>
        <v>0</v>
      </c>
      <c r="R9" s="44">
        <f t="shared" si="0"/>
        <v>8</v>
      </c>
    </row>
    <row r="10" spans="1:18" ht="54" customHeight="1">
      <c r="A10" s="61" t="s">
        <v>47</v>
      </c>
      <c r="B10" s="1" t="s">
        <v>136</v>
      </c>
      <c r="C10" s="2" t="s">
        <v>137</v>
      </c>
      <c r="D10" s="1"/>
      <c r="E10" s="44">
        <v>10</v>
      </c>
      <c r="F10" s="44"/>
      <c r="G10" s="44"/>
      <c r="H10" s="1"/>
      <c r="I10" s="1"/>
      <c r="J10" s="1"/>
      <c r="K10" s="1"/>
      <c r="L10" s="1"/>
      <c r="M10" s="1"/>
      <c r="N10" s="1"/>
      <c r="O10" s="1"/>
      <c r="P10" s="44">
        <f t="shared" si="1"/>
        <v>10</v>
      </c>
      <c r="Q10" s="44">
        <f t="shared" si="0"/>
        <v>0</v>
      </c>
      <c r="R10" s="44">
        <f t="shared" si="0"/>
        <v>10</v>
      </c>
    </row>
    <row r="11" spans="1:18" ht="39" customHeight="1">
      <c r="A11" s="61" t="s">
        <v>133</v>
      </c>
      <c r="B11" s="1" t="s">
        <v>67</v>
      </c>
      <c r="C11" s="11" t="s">
        <v>139</v>
      </c>
      <c r="D11" s="1"/>
      <c r="E11" s="44">
        <v>17</v>
      </c>
      <c r="F11" s="44"/>
      <c r="G11" s="44"/>
      <c r="H11" s="1"/>
      <c r="I11" s="1"/>
      <c r="J11" s="1"/>
      <c r="K11" s="1"/>
      <c r="L11" s="1"/>
      <c r="M11" s="1"/>
      <c r="N11" s="1"/>
      <c r="O11" s="1"/>
      <c r="P11" s="44">
        <f t="shared" si="1"/>
        <v>17</v>
      </c>
      <c r="Q11" s="44">
        <f t="shared" si="0"/>
        <v>0</v>
      </c>
      <c r="R11" s="44">
        <f t="shared" si="0"/>
        <v>17</v>
      </c>
    </row>
    <row r="12" spans="1:18" ht="39" customHeight="1">
      <c r="A12" s="81" t="s">
        <v>40</v>
      </c>
      <c r="B12" s="82" t="s">
        <v>91</v>
      </c>
      <c r="C12" s="11" t="s">
        <v>134</v>
      </c>
      <c r="D12" s="1"/>
      <c r="E12" s="44">
        <v>10</v>
      </c>
      <c r="F12" s="8" t="s">
        <v>144</v>
      </c>
      <c r="G12" s="44"/>
      <c r="H12" s="1"/>
      <c r="I12" s="1"/>
      <c r="J12" s="1"/>
      <c r="K12" s="1"/>
      <c r="L12" s="1"/>
      <c r="M12" s="1"/>
      <c r="N12" s="1"/>
      <c r="O12" s="1"/>
      <c r="P12" s="44">
        <f t="shared" si="1"/>
        <v>10</v>
      </c>
      <c r="Q12" s="44">
        <v>0</v>
      </c>
      <c r="R12" s="44">
        <f t="shared" si="0"/>
        <v>10</v>
      </c>
    </row>
    <row r="13" spans="1:18" ht="32.25" customHeight="1">
      <c r="A13" s="81"/>
      <c r="B13" s="82"/>
      <c r="C13" s="11" t="s">
        <v>138</v>
      </c>
      <c r="D13" s="1"/>
      <c r="E13" s="44">
        <v>15</v>
      </c>
      <c r="F13" s="44"/>
      <c r="G13" s="44">
        <v>7</v>
      </c>
      <c r="H13" s="1"/>
      <c r="I13" s="1"/>
      <c r="J13" s="1"/>
      <c r="K13" s="1"/>
      <c r="L13" s="1"/>
      <c r="M13" s="1"/>
      <c r="N13" s="1"/>
      <c r="O13" s="1"/>
      <c r="P13" s="44">
        <f t="shared" si="1"/>
        <v>22</v>
      </c>
      <c r="Q13" s="44">
        <f t="shared" si="0"/>
        <v>0</v>
      </c>
      <c r="R13" s="44">
        <f t="shared" si="0"/>
        <v>22</v>
      </c>
    </row>
    <row r="14" spans="1:18" ht="28.5" customHeight="1">
      <c r="A14" s="40"/>
      <c r="B14" s="9" t="s">
        <v>54</v>
      </c>
      <c r="C14" s="54"/>
      <c r="D14" s="44"/>
      <c r="E14" s="44">
        <f>SUM(E7:E13)</f>
        <v>95</v>
      </c>
      <c r="F14" s="44"/>
      <c r="G14" s="44">
        <f>SUM(G7:G13)</f>
        <v>7</v>
      </c>
      <c r="H14" s="1"/>
      <c r="I14" s="1"/>
      <c r="J14" s="1"/>
      <c r="K14" s="1"/>
      <c r="L14" s="1"/>
      <c r="M14" s="1"/>
      <c r="N14" s="1"/>
      <c r="O14" s="1"/>
      <c r="P14" s="44">
        <f>Q14+R14</f>
        <v>102</v>
      </c>
      <c r="Q14" s="44">
        <f>SUM(Q7:Q13)</f>
        <v>0</v>
      </c>
      <c r="R14" s="44">
        <f>SUM(R7:R13)</f>
        <v>102</v>
      </c>
    </row>
  </sheetData>
  <sheetProtection/>
  <mergeCells count="20">
    <mergeCell ref="A8:A9"/>
    <mergeCell ref="B8:B9"/>
    <mergeCell ref="A12:A13"/>
    <mergeCell ref="B12:B13"/>
    <mergeCell ref="A1:R1"/>
    <mergeCell ref="L4:M4"/>
    <mergeCell ref="N4:O4"/>
    <mergeCell ref="Q4:Q5"/>
    <mergeCell ref="R4:R5"/>
    <mergeCell ref="B3:B4"/>
    <mergeCell ref="A3:A5"/>
    <mergeCell ref="D3:O3"/>
    <mergeCell ref="P3:P5"/>
    <mergeCell ref="Q3:R3"/>
    <mergeCell ref="A6:R6"/>
    <mergeCell ref="D4:E4"/>
    <mergeCell ref="F4:G4"/>
    <mergeCell ref="H4:I4"/>
    <mergeCell ref="J4:K4"/>
    <mergeCell ref="C3:C5"/>
  </mergeCells>
  <printOptions/>
  <pageMargins left="0" right="0" top="0" bottom="0" header="0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J1">
      <selection activeCell="E8" sqref="E8"/>
    </sheetView>
  </sheetViews>
  <sheetFormatPr defaultColWidth="9.140625" defaultRowHeight="12.75"/>
  <cols>
    <col min="1" max="1" width="13.7109375" style="0" customWidth="1"/>
    <col min="2" max="2" width="23.7109375" style="0" customWidth="1"/>
    <col min="3" max="3" width="38.140625" style="0" customWidth="1"/>
    <col min="4" max="4" width="13.28125" style="0" customWidth="1"/>
    <col min="5" max="5" width="16.00390625" style="0" customWidth="1"/>
    <col min="6" max="6" width="13.140625" style="0" customWidth="1"/>
    <col min="7" max="7" width="16.00390625" style="0" customWidth="1"/>
    <col min="8" max="8" width="13.421875" style="0" customWidth="1"/>
    <col min="9" max="9" width="16.421875" style="0" customWidth="1"/>
    <col min="10" max="10" width="13.140625" style="0" customWidth="1"/>
    <col min="11" max="11" width="16.140625" style="0" customWidth="1"/>
    <col min="12" max="12" width="13.7109375" style="0" customWidth="1"/>
    <col min="13" max="13" width="16.28125" style="0" customWidth="1"/>
    <col min="14" max="14" width="14.00390625" style="0" customWidth="1"/>
    <col min="15" max="15" width="16.140625" style="0" customWidth="1"/>
    <col min="16" max="16" width="9.8515625" style="0" customWidth="1"/>
    <col min="17" max="17" width="14.00390625" style="0" customWidth="1"/>
    <col min="18" max="18" width="15.57421875" style="0" customWidth="1"/>
  </cols>
  <sheetData>
    <row r="1" spans="1:18" ht="87" customHeight="1">
      <c r="A1" s="83" t="s">
        <v>145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2:3" ht="27" customHeight="1">
      <c r="B2" s="3"/>
      <c r="C2" s="3"/>
    </row>
    <row r="3" spans="1:18" ht="19.5" customHeight="1">
      <c r="A3" s="67" t="s">
        <v>74</v>
      </c>
      <c r="B3" s="81" t="s">
        <v>94</v>
      </c>
      <c r="C3" s="75" t="s">
        <v>73</v>
      </c>
      <c r="D3" s="70" t="s">
        <v>66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 t="s">
        <v>57</v>
      </c>
      <c r="Q3" s="70" t="s">
        <v>58</v>
      </c>
      <c r="R3" s="70"/>
    </row>
    <row r="4" spans="1:18" ht="22.5" customHeight="1">
      <c r="A4" s="68"/>
      <c r="B4" s="81"/>
      <c r="C4" s="76"/>
      <c r="D4" s="70" t="s">
        <v>59</v>
      </c>
      <c r="E4" s="70"/>
      <c r="F4" s="70" t="s">
        <v>60</v>
      </c>
      <c r="G4" s="70"/>
      <c r="H4" s="70" t="s">
        <v>61</v>
      </c>
      <c r="I4" s="70"/>
      <c r="J4" s="70" t="s">
        <v>62</v>
      </c>
      <c r="K4" s="70"/>
      <c r="L4" s="70" t="s">
        <v>63</v>
      </c>
      <c r="M4" s="70"/>
      <c r="N4" s="70" t="s">
        <v>64</v>
      </c>
      <c r="O4" s="70"/>
      <c r="P4" s="70"/>
      <c r="Q4" s="84" t="s">
        <v>98</v>
      </c>
      <c r="R4" s="84" t="s">
        <v>95</v>
      </c>
    </row>
    <row r="5" spans="1:18" ht="72.75" customHeight="1">
      <c r="A5" s="69"/>
      <c r="B5" s="51" t="s">
        <v>123</v>
      </c>
      <c r="C5" s="76"/>
      <c r="D5" s="6" t="s">
        <v>98</v>
      </c>
      <c r="E5" s="6" t="s">
        <v>95</v>
      </c>
      <c r="F5" s="6" t="s">
        <v>98</v>
      </c>
      <c r="G5" s="6" t="s">
        <v>95</v>
      </c>
      <c r="H5" s="6" t="s">
        <v>98</v>
      </c>
      <c r="I5" s="6" t="s">
        <v>95</v>
      </c>
      <c r="J5" s="6" t="s">
        <v>98</v>
      </c>
      <c r="K5" s="6" t="s">
        <v>95</v>
      </c>
      <c r="L5" s="6" t="s">
        <v>98</v>
      </c>
      <c r="M5" s="6" t="s">
        <v>95</v>
      </c>
      <c r="N5" s="6" t="s">
        <v>98</v>
      </c>
      <c r="O5" s="6" t="s">
        <v>95</v>
      </c>
      <c r="P5" s="70"/>
      <c r="Q5" s="85"/>
      <c r="R5" s="85"/>
    </row>
    <row r="6" spans="1:18" ht="22.5" customHeight="1">
      <c r="A6" s="91" t="s">
        <v>120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18" ht="18" customHeight="1">
      <c r="A7" s="43" t="s">
        <v>10</v>
      </c>
      <c r="B7" s="46" t="s">
        <v>9</v>
      </c>
      <c r="C7" s="46" t="s">
        <v>9</v>
      </c>
      <c r="D7" s="44"/>
      <c r="E7" s="44"/>
      <c r="F7" s="44"/>
      <c r="G7" s="44"/>
      <c r="H7" s="44"/>
      <c r="I7" s="44"/>
      <c r="J7" s="44"/>
      <c r="K7" s="44">
        <v>73</v>
      </c>
      <c r="L7" s="44"/>
      <c r="M7" s="44"/>
      <c r="N7" s="44"/>
      <c r="O7" s="44"/>
      <c r="P7" s="44">
        <f>Q7+R7</f>
        <v>73</v>
      </c>
      <c r="Q7" s="44">
        <f aca="true" t="shared" si="0" ref="Q7:R10">D7+F7+H7+J7+L7+N7</f>
        <v>0</v>
      </c>
      <c r="R7" s="44">
        <f t="shared" si="0"/>
        <v>73</v>
      </c>
    </row>
    <row r="8" spans="1:18" ht="26.25" customHeight="1">
      <c r="A8" s="43" t="s">
        <v>23</v>
      </c>
      <c r="B8" s="46" t="s">
        <v>22</v>
      </c>
      <c r="C8" s="52" t="s">
        <v>125</v>
      </c>
      <c r="D8" s="44"/>
      <c r="E8" s="8">
        <v>41</v>
      </c>
      <c r="F8" s="44"/>
      <c r="G8" s="60">
        <v>30</v>
      </c>
      <c r="H8" s="44"/>
      <c r="I8" s="44">
        <v>16</v>
      </c>
      <c r="J8" s="44"/>
      <c r="K8" s="44">
        <v>20</v>
      </c>
      <c r="L8" s="44"/>
      <c r="M8" s="44">
        <v>11</v>
      </c>
      <c r="N8" s="44"/>
      <c r="O8" s="44"/>
      <c r="P8" s="44">
        <f>Q8+R8</f>
        <v>118</v>
      </c>
      <c r="Q8" s="44">
        <f t="shared" si="0"/>
        <v>0</v>
      </c>
      <c r="R8" s="44">
        <f t="shared" si="0"/>
        <v>118</v>
      </c>
    </row>
    <row r="9" spans="1:18" ht="18" customHeight="1">
      <c r="A9" s="43" t="s">
        <v>14</v>
      </c>
      <c r="B9" s="46" t="s">
        <v>13</v>
      </c>
      <c r="C9" s="53" t="s">
        <v>126</v>
      </c>
      <c r="D9" s="44"/>
      <c r="E9" s="8">
        <v>35</v>
      </c>
      <c r="F9" s="44"/>
      <c r="G9" s="8">
        <v>1</v>
      </c>
      <c r="H9" s="44"/>
      <c r="I9" s="44">
        <v>29</v>
      </c>
      <c r="J9" s="44"/>
      <c r="K9" s="44">
        <v>81</v>
      </c>
      <c r="L9" s="44"/>
      <c r="M9" s="44">
        <v>6</v>
      </c>
      <c r="N9" s="44"/>
      <c r="O9" s="44"/>
      <c r="P9" s="44">
        <f>Q9+R9</f>
        <v>152</v>
      </c>
      <c r="Q9" s="44">
        <f t="shared" si="0"/>
        <v>0</v>
      </c>
      <c r="R9" s="44">
        <f t="shared" si="0"/>
        <v>152</v>
      </c>
    </row>
    <row r="10" spans="1:18" ht="28.5" customHeight="1">
      <c r="A10" s="43" t="s">
        <v>19</v>
      </c>
      <c r="B10" s="52" t="s">
        <v>124</v>
      </c>
      <c r="C10" s="11" t="s">
        <v>105</v>
      </c>
      <c r="D10" s="44"/>
      <c r="E10" s="8">
        <v>29</v>
      </c>
      <c r="F10" s="44"/>
      <c r="G10" s="8">
        <v>7</v>
      </c>
      <c r="H10" s="44"/>
      <c r="I10" s="44"/>
      <c r="J10" s="44"/>
      <c r="K10" s="44"/>
      <c r="L10" s="44"/>
      <c r="M10" s="44"/>
      <c r="N10" s="44"/>
      <c r="O10" s="44"/>
      <c r="P10" s="44">
        <f>Q10+R10</f>
        <v>36</v>
      </c>
      <c r="Q10" s="44">
        <f t="shared" si="0"/>
        <v>0</v>
      </c>
      <c r="R10" s="44">
        <f t="shared" si="0"/>
        <v>36</v>
      </c>
    </row>
    <row r="11" spans="1:18" ht="28.5" customHeight="1">
      <c r="A11" s="43"/>
      <c r="B11" s="52" t="s">
        <v>140</v>
      </c>
      <c r="C11" s="11"/>
      <c r="D11" s="44"/>
      <c r="E11" s="8"/>
      <c r="F11" s="44"/>
      <c r="G11" s="8"/>
      <c r="H11" s="44"/>
      <c r="I11" s="44"/>
      <c r="J11" s="44"/>
      <c r="K11" s="44">
        <v>85</v>
      </c>
      <c r="L11" s="44"/>
      <c r="M11" s="44"/>
      <c r="N11" s="44"/>
      <c r="O11" s="44"/>
      <c r="P11" s="44"/>
      <c r="Q11" s="44"/>
      <c r="R11" s="44"/>
    </row>
    <row r="12" spans="1:18" ht="21.75" customHeight="1">
      <c r="A12" s="43" t="s">
        <v>32</v>
      </c>
      <c r="B12" s="46" t="s">
        <v>31</v>
      </c>
      <c r="C12" s="46" t="s">
        <v>31</v>
      </c>
      <c r="D12" s="44"/>
      <c r="E12" s="8">
        <v>15</v>
      </c>
      <c r="F12" s="44"/>
      <c r="G12" s="8">
        <v>15</v>
      </c>
      <c r="H12" s="44"/>
      <c r="I12" s="44">
        <v>15</v>
      </c>
      <c r="J12" s="44"/>
      <c r="K12" s="44">
        <v>99</v>
      </c>
      <c r="L12" s="44"/>
      <c r="M12" s="44"/>
      <c r="N12" s="44"/>
      <c r="O12" s="44"/>
      <c r="P12" s="44">
        <f aca="true" t="shared" si="1" ref="P12:P20">Q12+R12</f>
        <v>144</v>
      </c>
      <c r="Q12" s="44">
        <f>D12+F12+H12+J12+L12+N12</f>
        <v>0</v>
      </c>
      <c r="R12" s="44">
        <f aca="true" t="shared" si="2" ref="R12:R20">E12+G12+I12+K12+M12+O12</f>
        <v>144</v>
      </c>
    </row>
    <row r="13" spans="1:18" ht="18" customHeight="1">
      <c r="A13" s="43" t="s">
        <v>24</v>
      </c>
      <c r="B13" s="47" t="s">
        <v>65</v>
      </c>
      <c r="C13" s="47" t="s">
        <v>65</v>
      </c>
      <c r="D13" s="44"/>
      <c r="E13" s="8">
        <v>98</v>
      </c>
      <c r="F13" s="44"/>
      <c r="G13" s="8">
        <v>123</v>
      </c>
      <c r="H13" s="44"/>
      <c r="I13" s="44">
        <v>138</v>
      </c>
      <c r="J13" s="44"/>
      <c r="K13" s="44">
        <v>358</v>
      </c>
      <c r="L13" s="44"/>
      <c r="M13" s="44">
        <v>39</v>
      </c>
      <c r="N13" s="44"/>
      <c r="O13" s="44"/>
      <c r="P13" s="44">
        <f t="shared" si="1"/>
        <v>756</v>
      </c>
      <c r="Q13" s="44">
        <f>D13+F13+H13+J13+L13+N13</f>
        <v>0</v>
      </c>
      <c r="R13" s="44">
        <f t="shared" si="2"/>
        <v>756</v>
      </c>
    </row>
    <row r="14" spans="1:18" ht="18" customHeight="1">
      <c r="A14" s="43"/>
      <c r="B14" s="47" t="s">
        <v>93</v>
      </c>
      <c r="C14" s="47"/>
      <c r="D14" s="44"/>
      <c r="E14" s="8"/>
      <c r="F14" s="44"/>
      <c r="G14" s="8"/>
      <c r="H14" s="44"/>
      <c r="I14" s="44"/>
      <c r="J14" s="44"/>
      <c r="K14" s="44">
        <v>93</v>
      </c>
      <c r="L14" s="44"/>
      <c r="M14" s="44"/>
      <c r="N14" s="44"/>
      <c r="O14" s="44"/>
      <c r="P14" s="44">
        <f t="shared" si="1"/>
        <v>93</v>
      </c>
      <c r="Q14" s="44">
        <f>D14+F14+H14+J14+L14+N14</f>
        <v>0</v>
      </c>
      <c r="R14" s="44">
        <f t="shared" si="2"/>
        <v>93</v>
      </c>
    </row>
    <row r="15" spans="1:18" ht="18" customHeight="1">
      <c r="A15" s="43" t="s">
        <v>17</v>
      </c>
      <c r="B15" s="46" t="s">
        <v>16</v>
      </c>
      <c r="C15" s="53" t="s">
        <v>127</v>
      </c>
      <c r="D15" s="44"/>
      <c r="E15" s="8">
        <v>25</v>
      </c>
      <c r="F15" s="44"/>
      <c r="G15" s="8">
        <v>117</v>
      </c>
      <c r="H15" s="44"/>
      <c r="I15" s="44">
        <v>142</v>
      </c>
      <c r="J15" s="44"/>
      <c r="K15" s="44">
        <v>194</v>
      </c>
      <c r="L15" s="44"/>
      <c r="M15" s="44">
        <v>17</v>
      </c>
      <c r="N15" s="44"/>
      <c r="O15" s="44"/>
      <c r="P15" s="44">
        <f t="shared" si="1"/>
        <v>495</v>
      </c>
      <c r="Q15" s="44">
        <f>D15+F15+H15+J15+L15+N15</f>
        <v>0</v>
      </c>
      <c r="R15" s="44">
        <f t="shared" si="2"/>
        <v>495</v>
      </c>
    </row>
    <row r="16" spans="1:18" ht="21.75" customHeight="1">
      <c r="A16" s="77" t="s">
        <v>15</v>
      </c>
      <c r="B16" s="92" t="s">
        <v>92</v>
      </c>
      <c r="C16" s="52" t="s">
        <v>68</v>
      </c>
      <c r="D16" s="8"/>
      <c r="E16" s="8">
        <v>21</v>
      </c>
      <c r="F16" s="44"/>
      <c r="G16" s="8">
        <v>21</v>
      </c>
      <c r="H16" s="44"/>
      <c r="I16" s="44"/>
      <c r="J16" s="44"/>
      <c r="K16" s="44"/>
      <c r="L16" s="44"/>
      <c r="M16" s="44">
        <v>21</v>
      </c>
      <c r="N16" s="44"/>
      <c r="O16" s="44"/>
      <c r="P16" s="44">
        <f>Q16+R16</f>
        <v>63</v>
      </c>
      <c r="Q16" s="44">
        <f>D15+F16+H16+J16+L16+N16</f>
        <v>0</v>
      </c>
      <c r="R16" s="44">
        <f>E16+G16+I16+K16+M16+O16</f>
        <v>63</v>
      </c>
    </row>
    <row r="17" spans="1:18" ht="18" customHeight="1">
      <c r="A17" s="78"/>
      <c r="B17" s="93"/>
      <c r="C17" s="46" t="s">
        <v>38</v>
      </c>
      <c r="D17" s="8"/>
      <c r="E17" s="8">
        <v>38</v>
      </c>
      <c r="F17" s="44"/>
      <c r="G17" s="8">
        <v>62</v>
      </c>
      <c r="H17" s="44"/>
      <c r="I17" s="44"/>
      <c r="J17" s="44"/>
      <c r="K17" s="44"/>
      <c r="L17" s="44"/>
      <c r="M17" s="44"/>
      <c r="N17" s="44"/>
      <c r="O17" s="44"/>
      <c r="P17" s="44">
        <f>Q17+R17</f>
        <v>100</v>
      </c>
      <c r="Q17" s="44">
        <f>D16+F17+H17+J17+L17+N17</f>
        <v>0</v>
      </c>
      <c r="R17" s="44">
        <f>E17+G17+I17+K17+M17+O17</f>
        <v>100</v>
      </c>
    </row>
    <row r="18" spans="1:18" ht="18" customHeight="1">
      <c r="A18" s="90"/>
      <c r="B18" s="94"/>
      <c r="C18" s="46" t="s">
        <v>69</v>
      </c>
      <c r="D18" s="8"/>
      <c r="E18" s="8">
        <v>29</v>
      </c>
      <c r="F18" s="44"/>
      <c r="G18" s="8">
        <v>32</v>
      </c>
      <c r="H18" s="44"/>
      <c r="I18" s="44">
        <v>85</v>
      </c>
      <c r="J18" s="44"/>
      <c r="K18" s="44">
        <v>643</v>
      </c>
      <c r="L18" s="44"/>
      <c r="M18" s="44">
        <v>22</v>
      </c>
      <c r="N18" s="44"/>
      <c r="O18" s="44"/>
      <c r="P18" s="44">
        <f>Q18+R18</f>
        <v>811</v>
      </c>
      <c r="Q18" s="44">
        <f>D17+F18+H18+J18+L18+N18</f>
        <v>0</v>
      </c>
      <c r="R18" s="44">
        <f>E18+G18+I18+K18+M18+O18</f>
        <v>811</v>
      </c>
    </row>
    <row r="19" spans="1:18" ht="18" customHeight="1">
      <c r="A19" s="43" t="s">
        <v>11</v>
      </c>
      <c r="B19" s="46" t="s">
        <v>79</v>
      </c>
      <c r="C19" s="46" t="s">
        <v>96</v>
      </c>
      <c r="D19" s="44"/>
      <c r="E19" s="8">
        <v>28</v>
      </c>
      <c r="F19" s="44"/>
      <c r="G19" s="8">
        <v>55</v>
      </c>
      <c r="H19" s="44"/>
      <c r="I19" s="44">
        <v>149</v>
      </c>
      <c r="J19" s="44"/>
      <c r="K19" s="44">
        <v>150</v>
      </c>
      <c r="L19" s="44"/>
      <c r="M19" s="44">
        <v>25</v>
      </c>
      <c r="N19" s="44"/>
      <c r="O19" s="44"/>
      <c r="P19" s="44">
        <f t="shared" si="1"/>
        <v>407</v>
      </c>
      <c r="Q19" s="44">
        <f>D18+F19+H19+J19+L19+N19</f>
        <v>0</v>
      </c>
      <c r="R19" s="44">
        <f t="shared" si="2"/>
        <v>407</v>
      </c>
    </row>
    <row r="20" spans="1:18" ht="30.75" customHeight="1">
      <c r="A20" s="45" t="s">
        <v>34</v>
      </c>
      <c r="B20" s="48" t="s">
        <v>33</v>
      </c>
      <c r="C20" s="55" t="s">
        <v>97</v>
      </c>
      <c r="D20" s="62"/>
      <c r="E20" s="8">
        <v>2</v>
      </c>
      <c r="F20" s="44"/>
      <c r="G20" s="44">
        <v>32</v>
      </c>
      <c r="H20" s="44"/>
      <c r="I20" s="44"/>
      <c r="J20" s="44"/>
      <c r="K20" s="44"/>
      <c r="L20" s="44"/>
      <c r="M20" s="44"/>
      <c r="N20" s="44"/>
      <c r="O20" s="44"/>
      <c r="P20" s="44">
        <f t="shared" si="1"/>
        <v>34</v>
      </c>
      <c r="Q20" s="44">
        <f>D19+F20+H20+J20+L20+N20</f>
        <v>0</v>
      </c>
      <c r="R20" s="44">
        <f t="shared" si="2"/>
        <v>34</v>
      </c>
    </row>
    <row r="21" spans="1:18" ht="27" customHeight="1">
      <c r="A21" s="56"/>
      <c r="B21" s="9" t="s">
        <v>54</v>
      </c>
      <c r="C21" s="57"/>
      <c r="D21" s="44">
        <f aca="true" t="shared" si="3" ref="D21:R21">SUM(D7:D20)</f>
        <v>0</v>
      </c>
      <c r="E21" s="44">
        <f t="shared" si="3"/>
        <v>361</v>
      </c>
      <c r="F21" s="44">
        <f t="shared" si="3"/>
        <v>0</v>
      </c>
      <c r="G21" s="44">
        <f t="shared" si="3"/>
        <v>495</v>
      </c>
      <c r="H21" s="44">
        <f t="shared" si="3"/>
        <v>0</v>
      </c>
      <c r="I21" s="44">
        <f t="shared" si="3"/>
        <v>574</v>
      </c>
      <c r="J21" s="44">
        <f t="shared" si="3"/>
        <v>0</v>
      </c>
      <c r="K21" s="44">
        <f t="shared" si="3"/>
        <v>1796</v>
      </c>
      <c r="L21" s="44">
        <f t="shared" si="3"/>
        <v>0</v>
      </c>
      <c r="M21" s="44">
        <f t="shared" si="3"/>
        <v>141</v>
      </c>
      <c r="N21" s="44">
        <f t="shared" si="3"/>
        <v>0</v>
      </c>
      <c r="O21" s="44">
        <f t="shared" si="3"/>
        <v>0</v>
      </c>
      <c r="P21" s="44">
        <f t="shared" si="3"/>
        <v>3282</v>
      </c>
      <c r="Q21" s="44">
        <f t="shared" si="3"/>
        <v>0</v>
      </c>
      <c r="R21" s="44">
        <f t="shared" si="3"/>
        <v>3282</v>
      </c>
    </row>
    <row r="22" spans="1:18" ht="31.5" customHeight="1">
      <c r="A22" s="44"/>
      <c r="B22" s="46" t="s">
        <v>54</v>
      </c>
      <c r="C22" s="4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ht="23.25" customHeight="1">
      <c r="A23" s="91" t="s">
        <v>122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</row>
    <row r="24" spans="1:18" ht="45" customHeight="1">
      <c r="A24" s="79" t="s">
        <v>46</v>
      </c>
      <c r="B24" s="88" t="s">
        <v>65</v>
      </c>
      <c r="C24" s="28" t="s">
        <v>89</v>
      </c>
      <c r="D24" s="44"/>
      <c r="E24" s="44">
        <v>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>
        <f>Q24+R24</f>
        <v>3</v>
      </c>
      <c r="Q24" s="44">
        <f>D24+F24</f>
        <v>0</v>
      </c>
      <c r="R24" s="44">
        <f>E24+G24</f>
        <v>3</v>
      </c>
    </row>
    <row r="25" spans="1:18" ht="35.25" customHeight="1">
      <c r="A25" s="80"/>
      <c r="B25" s="89"/>
      <c r="C25" s="49" t="s">
        <v>71</v>
      </c>
      <c r="D25" s="44"/>
      <c r="E25" s="44">
        <v>3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>
        <f>Q25+R25</f>
        <v>3</v>
      </c>
      <c r="Q25" s="44">
        <f>D25+F25</f>
        <v>0</v>
      </c>
      <c r="R25" s="44">
        <f>E25+G25</f>
        <v>3</v>
      </c>
    </row>
    <row r="26" spans="1:18" ht="35.25" customHeight="1">
      <c r="A26" s="45" t="s">
        <v>48</v>
      </c>
      <c r="B26" s="64" t="s">
        <v>92</v>
      </c>
      <c r="C26" s="63" t="s">
        <v>68</v>
      </c>
      <c r="D26" s="54"/>
      <c r="E26" s="44">
        <v>37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8" ht="35.25" customHeight="1">
      <c r="A27" s="45" t="s">
        <v>47</v>
      </c>
      <c r="B27" s="64" t="s">
        <v>16</v>
      </c>
      <c r="C27" s="63" t="s">
        <v>83</v>
      </c>
      <c r="D27" s="54"/>
      <c r="E27" s="44">
        <v>36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35.25" customHeight="1">
      <c r="A28" s="45" t="s">
        <v>39</v>
      </c>
      <c r="B28" s="64" t="s">
        <v>38</v>
      </c>
      <c r="C28" s="63" t="s">
        <v>84</v>
      </c>
      <c r="D28" s="54"/>
      <c r="E28" s="44">
        <v>49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1:18" ht="33.75" customHeight="1">
      <c r="A29" s="40"/>
      <c r="B29" s="9" t="s">
        <v>54</v>
      </c>
      <c r="C29" s="54"/>
      <c r="D29" s="54">
        <f>SUM(D24:D25)</f>
        <v>0</v>
      </c>
      <c r="E29" s="44">
        <f>SUM(E24:E28)</f>
        <v>128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>Q29+R29</f>
        <v>6</v>
      </c>
      <c r="Q29" s="44">
        <f>Q25+Q24</f>
        <v>0</v>
      </c>
      <c r="R29" s="44">
        <f>R25+R24</f>
        <v>6</v>
      </c>
    </row>
  </sheetData>
  <sheetProtection/>
  <mergeCells count="21">
    <mergeCell ref="F4:G4"/>
    <mergeCell ref="N4:O4"/>
    <mergeCell ref="D3:O3"/>
    <mergeCell ref="A23:R23"/>
    <mergeCell ref="A1:R1"/>
    <mergeCell ref="B16:B18"/>
    <mergeCell ref="P3:P5"/>
    <mergeCell ref="A3:A5"/>
    <mergeCell ref="L4:M4"/>
    <mergeCell ref="J4:K4"/>
    <mergeCell ref="B3:B4"/>
    <mergeCell ref="D4:E4"/>
    <mergeCell ref="C3:C5"/>
    <mergeCell ref="A24:A25"/>
    <mergeCell ref="Q3:R3"/>
    <mergeCell ref="Q4:Q5"/>
    <mergeCell ref="R4:R5"/>
    <mergeCell ref="B24:B25"/>
    <mergeCell ref="H4:I4"/>
    <mergeCell ref="A16:A18"/>
    <mergeCell ref="A6:R6"/>
  </mergeCells>
  <printOptions/>
  <pageMargins left="0" right="0" top="0" bottom="0" header="0" footer="0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H1">
      <selection activeCell="C11" sqref="C11"/>
    </sheetView>
  </sheetViews>
  <sheetFormatPr defaultColWidth="9.140625" defaultRowHeight="12.75"/>
  <cols>
    <col min="1" max="1" width="13.57421875" style="0" customWidth="1"/>
    <col min="2" max="2" width="25.140625" style="0" customWidth="1"/>
    <col min="3" max="3" width="38.28125" style="0" customWidth="1"/>
    <col min="4" max="4" width="13.57421875" style="0" customWidth="1"/>
    <col min="5" max="5" width="16.00390625" style="0" customWidth="1"/>
    <col min="6" max="6" width="13.00390625" style="0" customWidth="1"/>
    <col min="7" max="7" width="15.8515625" style="0" customWidth="1"/>
    <col min="8" max="8" width="13.8515625" style="0" customWidth="1"/>
    <col min="9" max="9" width="16.57421875" style="0" customWidth="1"/>
    <col min="10" max="10" width="14.57421875" style="0" customWidth="1"/>
    <col min="11" max="11" width="16.00390625" style="0" customWidth="1"/>
    <col min="12" max="12" width="13.57421875" style="0" customWidth="1"/>
    <col min="13" max="13" width="16.421875" style="0" customWidth="1"/>
    <col min="14" max="14" width="8.140625" style="0" customWidth="1"/>
    <col min="15" max="15" width="14.140625" style="0" customWidth="1"/>
    <col min="16" max="16" width="16.28125" style="0" customWidth="1"/>
  </cols>
  <sheetData>
    <row r="1" spans="1:16" ht="75" customHeight="1">
      <c r="A1" s="83" t="s">
        <v>142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2:3" ht="19.5" customHeight="1">
      <c r="B2" s="3"/>
      <c r="C2" s="3"/>
    </row>
    <row r="3" spans="1:16" ht="21.75" customHeight="1">
      <c r="A3" s="67" t="s">
        <v>74</v>
      </c>
      <c r="B3" s="107" t="s">
        <v>72</v>
      </c>
      <c r="C3" s="75" t="s">
        <v>73</v>
      </c>
      <c r="D3" s="107" t="s">
        <v>66</v>
      </c>
      <c r="E3" s="70"/>
      <c r="F3" s="70"/>
      <c r="G3" s="70"/>
      <c r="H3" s="70"/>
      <c r="I3" s="70"/>
      <c r="J3" s="70"/>
      <c r="K3" s="70"/>
      <c r="L3" s="70"/>
      <c r="M3" s="70"/>
      <c r="N3" s="70" t="s">
        <v>57</v>
      </c>
      <c r="O3" s="70" t="s">
        <v>58</v>
      </c>
      <c r="P3" s="70"/>
    </row>
    <row r="4" spans="1:16" ht="23.25" customHeight="1">
      <c r="A4" s="68"/>
      <c r="B4" s="107"/>
      <c r="C4" s="76"/>
      <c r="D4" s="70" t="s">
        <v>59</v>
      </c>
      <c r="E4" s="70"/>
      <c r="F4" s="70" t="s">
        <v>60</v>
      </c>
      <c r="G4" s="70"/>
      <c r="H4" s="70" t="s">
        <v>61</v>
      </c>
      <c r="I4" s="70"/>
      <c r="J4" s="70" t="s">
        <v>62</v>
      </c>
      <c r="K4" s="70"/>
      <c r="L4" s="103" t="s">
        <v>63</v>
      </c>
      <c r="M4" s="104"/>
      <c r="N4" s="70"/>
      <c r="O4" s="84" t="s">
        <v>98</v>
      </c>
      <c r="P4" s="84" t="s">
        <v>95</v>
      </c>
    </row>
    <row r="5" spans="1:16" ht="71.25" customHeight="1">
      <c r="A5" s="69"/>
      <c r="B5" s="50" t="s">
        <v>111</v>
      </c>
      <c r="C5" s="76"/>
      <c r="D5" s="7" t="s">
        <v>98</v>
      </c>
      <c r="E5" s="7" t="s">
        <v>95</v>
      </c>
      <c r="F5" s="7" t="s">
        <v>98</v>
      </c>
      <c r="G5" s="7" t="s">
        <v>95</v>
      </c>
      <c r="H5" s="7" t="s">
        <v>98</v>
      </c>
      <c r="I5" s="7" t="s">
        <v>95</v>
      </c>
      <c r="J5" s="7" t="s">
        <v>98</v>
      </c>
      <c r="K5" s="7" t="s">
        <v>95</v>
      </c>
      <c r="L5" s="7" t="s">
        <v>98</v>
      </c>
      <c r="M5" s="7" t="s">
        <v>95</v>
      </c>
      <c r="N5" s="108"/>
      <c r="O5" s="105"/>
      <c r="P5" s="105"/>
    </row>
    <row r="6" spans="1:16" ht="21.75" customHeight="1">
      <c r="A6" s="91" t="s">
        <v>120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8.75" customHeight="1">
      <c r="A7" s="13" t="s">
        <v>0</v>
      </c>
      <c r="B7" s="14" t="s">
        <v>1</v>
      </c>
      <c r="C7" s="14" t="s">
        <v>1</v>
      </c>
      <c r="D7" s="8"/>
      <c r="E7" s="8">
        <v>15</v>
      </c>
      <c r="F7" s="8">
        <v>5</v>
      </c>
      <c r="G7" s="8"/>
      <c r="H7" s="8">
        <v>8</v>
      </c>
      <c r="I7" s="8">
        <v>5</v>
      </c>
      <c r="J7" s="8">
        <v>20</v>
      </c>
      <c r="K7" s="8">
        <v>10</v>
      </c>
      <c r="L7" s="8"/>
      <c r="M7" s="8"/>
      <c r="N7" s="8">
        <f aca="true" t="shared" si="0" ref="N7:N13">O7+P7</f>
        <v>63</v>
      </c>
      <c r="O7" s="8">
        <f aca="true" t="shared" si="1" ref="O7:P22">D7+F7+H7+J7+L7</f>
        <v>33</v>
      </c>
      <c r="P7" s="8">
        <f t="shared" si="1"/>
        <v>30</v>
      </c>
    </row>
    <row r="8" spans="1:16" ht="26.25" customHeight="1">
      <c r="A8" s="13" t="s">
        <v>3</v>
      </c>
      <c r="B8" s="11" t="s">
        <v>119</v>
      </c>
      <c r="C8" s="14" t="s">
        <v>2</v>
      </c>
      <c r="D8" s="8"/>
      <c r="E8" s="8">
        <v>14</v>
      </c>
      <c r="F8" s="8">
        <v>3</v>
      </c>
      <c r="G8" s="8"/>
      <c r="H8" s="8">
        <v>3</v>
      </c>
      <c r="I8" s="8">
        <v>5</v>
      </c>
      <c r="J8" s="8">
        <v>7</v>
      </c>
      <c r="K8" s="8">
        <v>10</v>
      </c>
      <c r="L8" s="8"/>
      <c r="M8" s="8"/>
      <c r="N8" s="8">
        <f t="shared" si="0"/>
        <v>42</v>
      </c>
      <c r="O8" s="8">
        <f t="shared" si="1"/>
        <v>13</v>
      </c>
      <c r="P8" s="8">
        <f t="shared" si="1"/>
        <v>29</v>
      </c>
    </row>
    <row r="9" spans="1:16" ht="25.5" customHeight="1">
      <c r="A9" s="13" t="s">
        <v>4</v>
      </c>
      <c r="B9" s="11" t="s">
        <v>35</v>
      </c>
      <c r="C9" s="11" t="s">
        <v>35</v>
      </c>
      <c r="D9" s="8"/>
      <c r="E9" s="8">
        <v>15</v>
      </c>
      <c r="F9" s="8">
        <v>2</v>
      </c>
      <c r="G9" s="8"/>
      <c r="H9" s="8"/>
      <c r="I9" s="8"/>
      <c r="J9" s="8"/>
      <c r="K9" s="8"/>
      <c r="L9" s="8"/>
      <c r="M9" s="8"/>
      <c r="N9" s="8">
        <f t="shared" si="0"/>
        <v>17</v>
      </c>
      <c r="O9" s="8">
        <f t="shared" si="1"/>
        <v>2</v>
      </c>
      <c r="P9" s="8">
        <f t="shared" si="1"/>
        <v>15</v>
      </c>
    </row>
    <row r="10" spans="1:16" ht="18.75" customHeight="1">
      <c r="A10" s="13" t="s">
        <v>6</v>
      </c>
      <c r="B10" s="14" t="s">
        <v>5</v>
      </c>
      <c r="C10" s="14" t="s">
        <v>5</v>
      </c>
      <c r="D10" s="8">
        <v>5</v>
      </c>
      <c r="E10" s="8">
        <v>13</v>
      </c>
      <c r="F10" s="8">
        <v>5</v>
      </c>
      <c r="G10" s="8"/>
      <c r="H10" s="8">
        <v>3</v>
      </c>
      <c r="I10" s="8">
        <v>5</v>
      </c>
      <c r="J10" s="8">
        <v>15</v>
      </c>
      <c r="K10" s="8">
        <v>10</v>
      </c>
      <c r="L10" s="8"/>
      <c r="M10" s="8"/>
      <c r="N10" s="8">
        <f t="shared" si="0"/>
        <v>56</v>
      </c>
      <c r="O10" s="8">
        <f t="shared" si="1"/>
        <v>28</v>
      </c>
      <c r="P10" s="8">
        <f t="shared" si="1"/>
        <v>28</v>
      </c>
    </row>
    <row r="11" spans="1:16" ht="27" customHeight="1">
      <c r="A11" s="13" t="s">
        <v>12</v>
      </c>
      <c r="B11" s="11" t="s">
        <v>101</v>
      </c>
      <c r="C11" s="11" t="s">
        <v>101</v>
      </c>
      <c r="D11" s="8"/>
      <c r="E11" s="8">
        <v>20</v>
      </c>
      <c r="F11" s="8"/>
      <c r="G11" s="8">
        <v>15</v>
      </c>
      <c r="H11" s="8">
        <v>9</v>
      </c>
      <c r="I11" s="8">
        <v>10</v>
      </c>
      <c r="J11" s="8">
        <v>2</v>
      </c>
      <c r="K11" s="8">
        <v>10</v>
      </c>
      <c r="L11" s="8"/>
      <c r="M11" s="8"/>
      <c r="N11" s="8">
        <f t="shared" si="0"/>
        <v>66</v>
      </c>
      <c r="O11" s="8">
        <f t="shared" si="1"/>
        <v>11</v>
      </c>
      <c r="P11" s="8">
        <f t="shared" si="1"/>
        <v>55</v>
      </c>
    </row>
    <row r="12" spans="1:16" ht="18.75" customHeight="1">
      <c r="A12" s="15" t="s">
        <v>8</v>
      </c>
      <c r="B12" s="19" t="s">
        <v>7</v>
      </c>
      <c r="C12" s="14" t="s">
        <v>7</v>
      </c>
      <c r="D12" s="8">
        <v>2</v>
      </c>
      <c r="E12" s="8">
        <v>10</v>
      </c>
      <c r="F12" s="8">
        <v>3</v>
      </c>
      <c r="G12" s="8">
        <v>20</v>
      </c>
      <c r="H12" s="8">
        <v>6</v>
      </c>
      <c r="I12" s="8">
        <v>20</v>
      </c>
      <c r="J12" s="8">
        <v>10</v>
      </c>
      <c r="K12" s="8">
        <v>10</v>
      </c>
      <c r="L12" s="8"/>
      <c r="M12" s="8"/>
      <c r="N12" s="8">
        <f t="shared" si="0"/>
        <v>81</v>
      </c>
      <c r="O12" s="8">
        <f t="shared" si="1"/>
        <v>21</v>
      </c>
      <c r="P12" s="8">
        <f t="shared" si="1"/>
        <v>60</v>
      </c>
    </row>
    <row r="13" spans="1:16" ht="15" customHeight="1">
      <c r="A13" s="34" t="s">
        <v>10</v>
      </c>
      <c r="B13" s="19" t="s">
        <v>9</v>
      </c>
      <c r="C13" s="33" t="s">
        <v>9</v>
      </c>
      <c r="D13" s="16"/>
      <c r="E13" s="16">
        <v>9</v>
      </c>
      <c r="F13" s="16">
        <v>19</v>
      </c>
      <c r="G13" s="16">
        <v>20</v>
      </c>
      <c r="H13" s="16">
        <v>28</v>
      </c>
      <c r="I13" s="16">
        <v>10</v>
      </c>
      <c r="J13" s="16">
        <v>17</v>
      </c>
      <c r="K13" s="16">
        <v>55</v>
      </c>
      <c r="L13" s="16"/>
      <c r="M13" s="16"/>
      <c r="N13" s="16">
        <f t="shared" si="0"/>
        <v>158</v>
      </c>
      <c r="O13" s="16">
        <f t="shared" si="1"/>
        <v>64</v>
      </c>
      <c r="P13" s="16">
        <f t="shared" si="1"/>
        <v>94</v>
      </c>
    </row>
    <row r="14" spans="1:16" ht="15" customHeight="1">
      <c r="A14" s="35"/>
      <c r="B14" s="25"/>
      <c r="C14" s="33" t="s">
        <v>102</v>
      </c>
      <c r="D14" s="8"/>
      <c r="E14" s="8">
        <v>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f t="shared" si="1"/>
        <v>5</v>
      </c>
    </row>
    <row r="15" spans="1:16" ht="29.25" customHeight="1">
      <c r="A15" s="18" t="s">
        <v>23</v>
      </c>
      <c r="B15" s="25" t="s">
        <v>22</v>
      </c>
      <c r="C15" s="11" t="s">
        <v>103</v>
      </c>
      <c r="D15" s="8"/>
      <c r="E15" s="8">
        <v>7</v>
      </c>
      <c r="F15" s="8">
        <v>2</v>
      </c>
      <c r="G15" s="8">
        <v>10</v>
      </c>
      <c r="H15" s="8"/>
      <c r="I15" s="8">
        <v>15</v>
      </c>
      <c r="J15" s="8">
        <v>2</v>
      </c>
      <c r="K15" s="8">
        <v>15</v>
      </c>
      <c r="L15" s="8"/>
      <c r="M15" s="8"/>
      <c r="N15" s="8">
        <f aca="true" t="shared" si="2" ref="N15:N33">O15+P15</f>
        <v>51</v>
      </c>
      <c r="O15" s="8">
        <f aca="true" t="shared" si="3" ref="O15:P32">D15+F15+H15+J15+L15</f>
        <v>4</v>
      </c>
      <c r="P15" s="8">
        <f t="shared" si="1"/>
        <v>47</v>
      </c>
    </row>
    <row r="16" spans="1:16" ht="18.75" customHeight="1">
      <c r="A16" s="13" t="s">
        <v>21</v>
      </c>
      <c r="B16" s="14" t="s">
        <v>20</v>
      </c>
      <c r="C16" s="14" t="s">
        <v>20</v>
      </c>
      <c r="D16" s="8"/>
      <c r="E16" s="8">
        <v>14</v>
      </c>
      <c r="F16" s="8">
        <v>1</v>
      </c>
      <c r="G16" s="8">
        <v>11</v>
      </c>
      <c r="H16" s="8">
        <v>2</v>
      </c>
      <c r="I16" s="8">
        <v>11</v>
      </c>
      <c r="J16" s="8">
        <v>3</v>
      </c>
      <c r="K16" s="8">
        <v>14</v>
      </c>
      <c r="L16" s="8"/>
      <c r="M16" s="8"/>
      <c r="N16" s="8">
        <f t="shared" si="2"/>
        <v>56</v>
      </c>
      <c r="O16" s="8">
        <f t="shared" si="3"/>
        <v>6</v>
      </c>
      <c r="P16" s="8">
        <f t="shared" si="1"/>
        <v>50</v>
      </c>
    </row>
    <row r="17" spans="1:16" ht="18.75" customHeight="1">
      <c r="A17" s="13" t="s">
        <v>14</v>
      </c>
      <c r="B17" s="14" t="s">
        <v>13</v>
      </c>
      <c r="C17" s="14" t="s">
        <v>13</v>
      </c>
      <c r="D17" s="8"/>
      <c r="E17" s="8">
        <v>6</v>
      </c>
      <c r="F17" s="8"/>
      <c r="G17" s="8">
        <v>10</v>
      </c>
      <c r="H17" s="8">
        <v>4</v>
      </c>
      <c r="I17" s="8">
        <v>7</v>
      </c>
      <c r="J17" s="8"/>
      <c r="K17" s="8">
        <v>33</v>
      </c>
      <c r="L17" s="8"/>
      <c r="M17" s="8"/>
      <c r="N17" s="8">
        <f t="shared" si="2"/>
        <v>60</v>
      </c>
      <c r="O17" s="8">
        <f t="shared" si="3"/>
        <v>4</v>
      </c>
      <c r="P17" s="8">
        <f t="shared" si="1"/>
        <v>56</v>
      </c>
    </row>
    <row r="18" spans="1:16" ht="29.25" customHeight="1">
      <c r="A18" s="13" t="s">
        <v>19</v>
      </c>
      <c r="B18" s="14" t="s">
        <v>18</v>
      </c>
      <c r="C18" s="11" t="s">
        <v>105</v>
      </c>
      <c r="D18" s="8"/>
      <c r="E18" s="8">
        <v>16</v>
      </c>
      <c r="F18" s="8"/>
      <c r="G18" s="8">
        <v>16</v>
      </c>
      <c r="H18" s="8"/>
      <c r="I18" s="8">
        <v>18</v>
      </c>
      <c r="J18" s="8"/>
      <c r="K18" s="8">
        <v>6</v>
      </c>
      <c r="L18" s="8"/>
      <c r="M18" s="8"/>
      <c r="N18" s="8">
        <f t="shared" si="2"/>
        <v>56</v>
      </c>
      <c r="O18" s="8">
        <f t="shared" si="3"/>
        <v>0</v>
      </c>
      <c r="P18" s="8">
        <f t="shared" si="1"/>
        <v>56</v>
      </c>
    </row>
    <row r="19" spans="1:16" ht="26.25" customHeight="1">
      <c r="A19" s="13" t="s">
        <v>29</v>
      </c>
      <c r="B19" s="11" t="s">
        <v>104</v>
      </c>
      <c r="C19" s="11" t="s">
        <v>77</v>
      </c>
      <c r="D19" s="8"/>
      <c r="E19" s="8">
        <v>15</v>
      </c>
      <c r="F19" s="8">
        <v>1</v>
      </c>
      <c r="G19" s="8">
        <v>9</v>
      </c>
      <c r="H19" s="8">
        <v>2</v>
      </c>
      <c r="I19" s="8">
        <v>10</v>
      </c>
      <c r="J19" s="8">
        <v>1</v>
      </c>
      <c r="K19" s="8">
        <v>15</v>
      </c>
      <c r="L19" s="8"/>
      <c r="M19" s="8"/>
      <c r="N19" s="8">
        <f t="shared" si="2"/>
        <v>53</v>
      </c>
      <c r="O19" s="8">
        <f t="shared" si="3"/>
        <v>4</v>
      </c>
      <c r="P19" s="8">
        <f t="shared" si="1"/>
        <v>49</v>
      </c>
    </row>
    <row r="20" spans="1:16" ht="18.75" customHeight="1">
      <c r="A20" s="13" t="s">
        <v>26</v>
      </c>
      <c r="B20" s="14" t="s">
        <v>25</v>
      </c>
      <c r="C20" s="11" t="s">
        <v>106</v>
      </c>
      <c r="D20" s="8"/>
      <c r="E20" s="8">
        <v>14</v>
      </c>
      <c r="F20" s="8"/>
      <c r="G20" s="8">
        <v>23</v>
      </c>
      <c r="H20" s="8"/>
      <c r="I20" s="8">
        <v>12</v>
      </c>
      <c r="J20" s="8"/>
      <c r="K20" s="8">
        <v>12</v>
      </c>
      <c r="L20" s="8"/>
      <c r="M20" s="8"/>
      <c r="N20" s="8">
        <f t="shared" si="2"/>
        <v>61</v>
      </c>
      <c r="O20" s="8">
        <f t="shared" si="3"/>
        <v>0</v>
      </c>
      <c r="P20" s="8">
        <f t="shared" si="1"/>
        <v>61</v>
      </c>
    </row>
    <row r="21" spans="1:16" ht="18.75" customHeight="1">
      <c r="A21" s="13" t="s">
        <v>32</v>
      </c>
      <c r="B21" s="14" t="s">
        <v>31</v>
      </c>
      <c r="C21" s="14" t="s">
        <v>31</v>
      </c>
      <c r="D21" s="8"/>
      <c r="E21" s="8">
        <v>7</v>
      </c>
      <c r="F21" s="8"/>
      <c r="G21" s="8">
        <v>32</v>
      </c>
      <c r="H21" s="8">
        <v>2</v>
      </c>
      <c r="I21" s="8">
        <v>20</v>
      </c>
      <c r="J21" s="8"/>
      <c r="K21" s="8">
        <v>43</v>
      </c>
      <c r="L21" s="8"/>
      <c r="M21" s="8"/>
      <c r="N21" s="8">
        <f t="shared" si="2"/>
        <v>104</v>
      </c>
      <c r="O21" s="8">
        <f t="shared" si="3"/>
        <v>2</v>
      </c>
      <c r="P21" s="8">
        <f t="shared" si="1"/>
        <v>102</v>
      </c>
    </row>
    <row r="22" spans="1:16" ht="18.75" customHeight="1">
      <c r="A22" s="13" t="s">
        <v>24</v>
      </c>
      <c r="B22" s="14" t="s">
        <v>65</v>
      </c>
      <c r="C22" s="14" t="s">
        <v>65</v>
      </c>
      <c r="D22" s="8"/>
      <c r="E22" s="8">
        <v>46</v>
      </c>
      <c r="F22" s="8"/>
      <c r="G22" s="8">
        <v>80</v>
      </c>
      <c r="H22" s="8"/>
      <c r="I22" s="8">
        <v>86</v>
      </c>
      <c r="J22" s="8">
        <v>4</v>
      </c>
      <c r="K22" s="8">
        <v>69</v>
      </c>
      <c r="L22" s="8"/>
      <c r="M22" s="8"/>
      <c r="N22" s="8">
        <f t="shared" si="2"/>
        <v>285</v>
      </c>
      <c r="O22" s="8">
        <f t="shared" si="3"/>
        <v>4</v>
      </c>
      <c r="P22" s="8">
        <f t="shared" si="1"/>
        <v>281</v>
      </c>
    </row>
    <row r="23" spans="1:16" ht="27" customHeight="1">
      <c r="A23" s="13" t="s">
        <v>27</v>
      </c>
      <c r="B23" s="11" t="s">
        <v>117</v>
      </c>
      <c r="C23" s="14" t="s">
        <v>56</v>
      </c>
      <c r="D23" s="8"/>
      <c r="E23" s="8">
        <v>13</v>
      </c>
      <c r="F23" s="8"/>
      <c r="G23" s="8">
        <v>21</v>
      </c>
      <c r="H23" s="8"/>
      <c r="I23" s="8">
        <v>32</v>
      </c>
      <c r="J23" s="8"/>
      <c r="K23" s="8">
        <v>27</v>
      </c>
      <c r="L23" s="8"/>
      <c r="M23" s="8"/>
      <c r="N23" s="8">
        <f t="shared" si="2"/>
        <v>93</v>
      </c>
      <c r="O23" s="8">
        <f t="shared" si="3"/>
        <v>0</v>
      </c>
      <c r="P23" s="8">
        <f t="shared" si="3"/>
        <v>93</v>
      </c>
    </row>
    <row r="24" spans="1:16" ht="18.75" customHeight="1">
      <c r="A24" s="12" t="s">
        <v>28</v>
      </c>
      <c r="B24" s="10" t="s">
        <v>67</v>
      </c>
      <c r="C24" s="10" t="s">
        <v>67</v>
      </c>
      <c r="D24" s="12"/>
      <c r="E24" s="12">
        <v>8</v>
      </c>
      <c r="F24" s="12"/>
      <c r="G24" s="12">
        <v>14</v>
      </c>
      <c r="H24" s="12"/>
      <c r="I24" s="12">
        <v>37</v>
      </c>
      <c r="J24" s="12"/>
      <c r="K24" s="12">
        <v>36</v>
      </c>
      <c r="L24" s="12"/>
      <c r="M24" s="12"/>
      <c r="N24" s="12">
        <f t="shared" si="2"/>
        <v>95</v>
      </c>
      <c r="O24" s="12">
        <f t="shared" si="3"/>
        <v>0</v>
      </c>
      <c r="P24" s="12">
        <f t="shared" si="3"/>
        <v>95</v>
      </c>
    </row>
    <row r="25" spans="1:16" ht="27.75" customHeight="1">
      <c r="A25" s="13" t="s">
        <v>30</v>
      </c>
      <c r="B25" s="14" t="s">
        <v>91</v>
      </c>
      <c r="C25" s="11" t="s">
        <v>107</v>
      </c>
      <c r="D25" s="8"/>
      <c r="E25" s="8">
        <v>13</v>
      </c>
      <c r="F25" s="8"/>
      <c r="G25" s="8">
        <v>21</v>
      </c>
      <c r="H25" s="8"/>
      <c r="I25" s="8">
        <v>6</v>
      </c>
      <c r="J25" s="8">
        <v>2</v>
      </c>
      <c r="K25" s="8">
        <v>46</v>
      </c>
      <c r="L25" s="8"/>
      <c r="M25" s="8"/>
      <c r="N25" s="8">
        <f t="shared" si="2"/>
        <v>88</v>
      </c>
      <c r="O25" s="8">
        <f t="shared" si="3"/>
        <v>2</v>
      </c>
      <c r="P25" s="8">
        <f t="shared" si="3"/>
        <v>86</v>
      </c>
    </row>
    <row r="26" spans="1:16" ht="18.75" customHeight="1">
      <c r="A26" s="13" t="s">
        <v>30</v>
      </c>
      <c r="B26" s="14" t="s">
        <v>91</v>
      </c>
      <c r="C26" s="14" t="s">
        <v>75</v>
      </c>
      <c r="D26" s="8"/>
      <c r="E26" s="8">
        <v>19</v>
      </c>
      <c r="F26" s="8"/>
      <c r="G26" s="8">
        <v>18</v>
      </c>
      <c r="H26" s="8"/>
      <c r="I26" s="8">
        <v>12</v>
      </c>
      <c r="J26" s="8">
        <v>2</v>
      </c>
      <c r="K26" s="8">
        <v>40</v>
      </c>
      <c r="L26" s="8"/>
      <c r="M26" s="8"/>
      <c r="N26" s="8">
        <f t="shared" si="2"/>
        <v>91</v>
      </c>
      <c r="O26" s="8">
        <f t="shared" si="3"/>
        <v>2</v>
      </c>
      <c r="P26" s="8">
        <f t="shared" si="3"/>
        <v>89</v>
      </c>
    </row>
    <row r="27" spans="1:16" ht="18.75" customHeight="1">
      <c r="A27" s="95" t="s">
        <v>15</v>
      </c>
      <c r="B27" s="100" t="s">
        <v>80</v>
      </c>
      <c r="C27" s="14" t="s">
        <v>68</v>
      </c>
      <c r="D27" s="8"/>
      <c r="E27" s="8">
        <v>34</v>
      </c>
      <c r="F27" s="8"/>
      <c r="G27" s="8">
        <v>48</v>
      </c>
      <c r="H27" s="8"/>
      <c r="I27" s="19"/>
      <c r="J27" s="8"/>
      <c r="K27" s="19"/>
      <c r="L27" s="8"/>
      <c r="M27" s="8"/>
      <c r="N27" s="8">
        <f t="shared" si="2"/>
        <v>82</v>
      </c>
      <c r="O27" s="8">
        <f t="shared" si="3"/>
        <v>0</v>
      </c>
      <c r="P27" s="8">
        <f t="shared" si="3"/>
        <v>82</v>
      </c>
    </row>
    <row r="28" spans="1:16" ht="18.75" customHeight="1">
      <c r="A28" s="96"/>
      <c r="B28" s="106"/>
      <c r="C28" s="14" t="s">
        <v>38</v>
      </c>
      <c r="D28" s="8"/>
      <c r="E28" s="8">
        <v>50</v>
      </c>
      <c r="F28" s="8"/>
      <c r="G28" s="8">
        <v>34</v>
      </c>
      <c r="H28" s="8"/>
      <c r="I28" s="24"/>
      <c r="J28" s="8"/>
      <c r="K28" s="24"/>
      <c r="L28" s="8"/>
      <c r="M28" s="8"/>
      <c r="N28" s="8">
        <f t="shared" si="2"/>
        <v>84</v>
      </c>
      <c r="O28" s="8">
        <f t="shared" si="3"/>
        <v>0</v>
      </c>
      <c r="P28" s="8">
        <f t="shared" si="3"/>
        <v>84</v>
      </c>
    </row>
    <row r="29" spans="1:16" ht="18.75" customHeight="1">
      <c r="A29" s="99"/>
      <c r="B29" s="101"/>
      <c r="C29" s="14" t="s">
        <v>69</v>
      </c>
      <c r="D29" s="8"/>
      <c r="E29" s="8">
        <v>24</v>
      </c>
      <c r="F29" s="8"/>
      <c r="G29" s="8">
        <v>42</v>
      </c>
      <c r="H29" s="8">
        <v>2</v>
      </c>
      <c r="I29" s="25">
        <v>87</v>
      </c>
      <c r="J29" s="8">
        <v>4</v>
      </c>
      <c r="K29" s="25">
        <v>214</v>
      </c>
      <c r="L29" s="8"/>
      <c r="M29" s="8"/>
      <c r="N29" s="8">
        <f t="shared" si="2"/>
        <v>72</v>
      </c>
      <c r="O29" s="8">
        <f t="shared" si="3"/>
        <v>6</v>
      </c>
      <c r="P29" s="8">
        <f>E29+G29+I27+K27+M29</f>
        <v>66</v>
      </c>
    </row>
    <row r="30" spans="1:16" ht="18.75" customHeight="1">
      <c r="A30" s="13" t="s">
        <v>17</v>
      </c>
      <c r="B30" s="14" t="s">
        <v>16</v>
      </c>
      <c r="C30" s="14" t="s">
        <v>108</v>
      </c>
      <c r="D30" s="8"/>
      <c r="E30" s="8">
        <v>53</v>
      </c>
      <c r="F30" s="8"/>
      <c r="G30" s="8">
        <v>41</v>
      </c>
      <c r="H30" s="8"/>
      <c r="I30" s="8">
        <v>35</v>
      </c>
      <c r="J30" s="8">
        <v>4</v>
      </c>
      <c r="K30" s="8">
        <v>66</v>
      </c>
      <c r="L30" s="8"/>
      <c r="M30" s="8"/>
      <c r="N30" s="8">
        <f t="shared" si="2"/>
        <v>199</v>
      </c>
      <c r="O30" s="8">
        <f t="shared" si="3"/>
        <v>4</v>
      </c>
      <c r="P30" s="8">
        <f t="shared" si="3"/>
        <v>195</v>
      </c>
    </row>
    <row r="31" spans="1:16" ht="18.75" customHeight="1">
      <c r="A31" s="13" t="s">
        <v>11</v>
      </c>
      <c r="B31" s="14" t="s">
        <v>76</v>
      </c>
      <c r="C31" s="14" t="s">
        <v>88</v>
      </c>
      <c r="D31" s="8"/>
      <c r="E31" s="8">
        <v>40</v>
      </c>
      <c r="F31" s="8">
        <v>1</v>
      </c>
      <c r="G31" s="8">
        <v>20</v>
      </c>
      <c r="H31" s="8">
        <v>2</v>
      </c>
      <c r="I31" s="8">
        <v>49</v>
      </c>
      <c r="J31" s="8">
        <v>4</v>
      </c>
      <c r="K31" s="8">
        <v>47</v>
      </c>
      <c r="L31" s="8"/>
      <c r="M31" s="8"/>
      <c r="N31" s="8">
        <f t="shared" si="2"/>
        <v>163</v>
      </c>
      <c r="O31" s="8">
        <f t="shared" si="3"/>
        <v>7</v>
      </c>
      <c r="P31" s="8">
        <f t="shared" si="3"/>
        <v>156</v>
      </c>
    </row>
    <row r="32" spans="1:16" ht="28.5" customHeight="1">
      <c r="A32" s="15" t="s">
        <v>34</v>
      </c>
      <c r="B32" s="19" t="s">
        <v>33</v>
      </c>
      <c r="C32" s="20" t="s">
        <v>97</v>
      </c>
      <c r="D32" s="8"/>
      <c r="E32" s="8">
        <v>15</v>
      </c>
      <c r="F32" s="8"/>
      <c r="G32" s="8">
        <v>21</v>
      </c>
      <c r="H32" s="8"/>
      <c r="I32" s="8">
        <v>28</v>
      </c>
      <c r="J32" s="8"/>
      <c r="K32" s="8"/>
      <c r="L32" s="8"/>
      <c r="M32" s="8"/>
      <c r="N32" s="8">
        <f t="shared" si="2"/>
        <v>64</v>
      </c>
      <c r="O32" s="8">
        <f t="shared" si="3"/>
        <v>0</v>
      </c>
      <c r="P32" s="8">
        <f t="shared" si="3"/>
        <v>64</v>
      </c>
    </row>
    <row r="33" spans="1:16" ht="35.25" customHeight="1">
      <c r="A33" s="21"/>
      <c r="B33" s="22" t="s">
        <v>54</v>
      </c>
      <c r="C33" s="23"/>
      <c r="D33" s="31">
        <f>SUM(D7:D32)</f>
        <v>7</v>
      </c>
      <c r="E33" s="31">
        <f>SUM(E7:E32)</f>
        <v>495</v>
      </c>
      <c r="F33" s="31">
        <f>SUM(F7:F32)</f>
        <v>42</v>
      </c>
      <c r="G33" s="31">
        <f>SUM(G7:G32)</f>
        <v>526</v>
      </c>
      <c r="H33" s="31">
        <f aca="true" t="shared" si="4" ref="H33:P33">SUM(H7:H32)</f>
        <v>71</v>
      </c>
      <c r="I33" s="31">
        <f t="shared" si="4"/>
        <v>520</v>
      </c>
      <c r="J33" s="31">
        <f t="shared" si="4"/>
        <v>97</v>
      </c>
      <c r="K33" s="31">
        <f t="shared" si="4"/>
        <v>788</v>
      </c>
      <c r="L33" s="31">
        <f t="shared" si="4"/>
        <v>0</v>
      </c>
      <c r="M33" s="31">
        <f t="shared" si="4"/>
        <v>0</v>
      </c>
      <c r="N33" s="8">
        <f t="shared" si="2"/>
        <v>2245</v>
      </c>
      <c r="O33" s="31">
        <f t="shared" si="4"/>
        <v>217</v>
      </c>
      <c r="P33" s="31">
        <f t="shared" si="4"/>
        <v>2028</v>
      </c>
    </row>
    <row r="34" spans="1:16" ht="24.75" customHeight="1">
      <c r="A34" s="91" t="s">
        <v>121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</row>
    <row r="35" spans="1:16" ht="30.75" customHeight="1">
      <c r="A35" s="17" t="s">
        <v>37</v>
      </c>
      <c r="B35" s="41" t="s">
        <v>112</v>
      </c>
      <c r="C35" s="24" t="s">
        <v>36</v>
      </c>
      <c r="D35" s="8"/>
      <c r="E35" s="8">
        <v>10</v>
      </c>
      <c r="F35" s="8"/>
      <c r="G35" s="8">
        <v>25</v>
      </c>
      <c r="H35" s="8"/>
      <c r="I35" s="8">
        <v>20</v>
      </c>
      <c r="J35" s="8"/>
      <c r="K35" s="8">
        <v>25</v>
      </c>
      <c r="L35" s="8"/>
      <c r="M35" s="8"/>
      <c r="N35" s="8">
        <f>O35+P35</f>
        <v>80</v>
      </c>
      <c r="O35" s="8">
        <f>D35+F35+H35+J35+L35</f>
        <v>0</v>
      </c>
      <c r="P35" s="8">
        <f>E35+G35+I35+K35+M35</f>
        <v>80</v>
      </c>
    </row>
    <row r="36" spans="1:16" ht="30.75" customHeight="1">
      <c r="A36" s="58"/>
      <c r="B36" s="59" t="s">
        <v>54</v>
      </c>
      <c r="C36" s="33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f>O36+P36</f>
        <v>0</v>
      </c>
      <c r="O36" s="8">
        <f>D36+F36+H36+J36+L36</f>
        <v>0</v>
      </c>
      <c r="P36" s="8">
        <f>E36+G36+I36+K36+M36</f>
        <v>0</v>
      </c>
    </row>
    <row r="37" spans="1:16" ht="28.5" customHeight="1">
      <c r="A37" s="91" t="s">
        <v>122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</row>
    <row r="38" spans="1:16" ht="18.75" customHeight="1">
      <c r="A38" s="13" t="s">
        <v>43</v>
      </c>
      <c r="B38" s="14" t="s">
        <v>1</v>
      </c>
      <c r="C38" s="14" t="s">
        <v>109</v>
      </c>
      <c r="D38" s="8"/>
      <c r="E38" s="1">
        <v>10</v>
      </c>
      <c r="F38" s="8">
        <v>2</v>
      </c>
      <c r="G38" s="8">
        <v>5</v>
      </c>
      <c r="H38" s="8"/>
      <c r="I38" s="8"/>
      <c r="J38" s="8"/>
      <c r="K38" s="8"/>
      <c r="L38" s="8"/>
      <c r="M38" s="8"/>
      <c r="N38" s="8">
        <f>O38+P38</f>
        <v>17</v>
      </c>
      <c r="O38" s="8">
        <f>D38+F38+H38+J38+L38</f>
        <v>2</v>
      </c>
      <c r="P38" s="8">
        <f>E38+G38+I38+K38+M38</f>
        <v>15</v>
      </c>
    </row>
    <row r="39" spans="1:16" ht="25.5" customHeight="1">
      <c r="A39" s="13" t="s">
        <v>44</v>
      </c>
      <c r="B39" s="11" t="s">
        <v>118</v>
      </c>
      <c r="C39" s="11" t="s">
        <v>113</v>
      </c>
      <c r="D39" s="8">
        <v>1</v>
      </c>
      <c r="E39" s="1">
        <v>10</v>
      </c>
      <c r="F39" s="8">
        <v>2</v>
      </c>
      <c r="G39" s="8">
        <v>4</v>
      </c>
      <c r="H39" s="8"/>
      <c r="I39" s="8"/>
      <c r="J39" s="8"/>
      <c r="K39" s="8"/>
      <c r="L39" s="8"/>
      <c r="M39" s="8"/>
      <c r="N39" s="8">
        <f aca="true" t="shared" si="5" ref="N39:N61">O39+P39</f>
        <v>17</v>
      </c>
      <c r="O39" s="8">
        <f aca="true" t="shared" si="6" ref="O39:O44">D39+F39+H39+J39+L39</f>
        <v>3</v>
      </c>
      <c r="P39" s="8">
        <f aca="true" t="shared" si="7" ref="P39:P60">E39+G39+I39+K39+M39</f>
        <v>14</v>
      </c>
    </row>
    <row r="40" spans="1:16" ht="18.75" customHeight="1">
      <c r="A40" s="95" t="s">
        <v>45</v>
      </c>
      <c r="B40" s="100" t="s">
        <v>5</v>
      </c>
      <c r="C40" s="14" t="s">
        <v>100</v>
      </c>
      <c r="D40" s="8"/>
      <c r="E40" s="1">
        <v>5</v>
      </c>
      <c r="F40" s="8">
        <v>2</v>
      </c>
      <c r="G40" s="8"/>
      <c r="H40" s="8"/>
      <c r="I40" s="8"/>
      <c r="J40" s="8"/>
      <c r="K40" s="8"/>
      <c r="L40" s="8"/>
      <c r="M40" s="8"/>
      <c r="N40" s="8">
        <f t="shared" si="5"/>
        <v>7</v>
      </c>
      <c r="O40" s="8">
        <f t="shared" si="6"/>
        <v>2</v>
      </c>
      <c r="P40" s="8">
        <f t="shared" si="7"/>
        <v>5</v>
      </c>
    </row>
    <row r="41" spans="1:16" ht="27" customHeight="1">
      <c r="A41" s="99"/>
      <c r="B41" s="101"/>
      <c r="C41" s="11" t="s">
        <v>114</v>
      </c>
      <c r="D41" s="8"/>
      <c r="E41" s="1">
        <v>5</v>
      </c>
      <c r="F41" s="8"/>
      <c r="G41" s="8">
        <v>5</v>
      </c>
      <c r="H41" s="8"/>
      <c r="I41" s="8"/>
      <c r="J41" s="8"/>
      <c r="K41" s="8"/>
      <c r="L41" s="8"/>
      <c r="M41" s="8"/>
      <c r="N41" s="8">
        <f t="shared" si="5"/>
        <v>10</v>
      </c>
      <c r="O41" s="8">
        <f t="shared" si="6"/>
        <v>0</v>
      </c>
      <c r="P41" s="8">
        <f t="shared" si="7"/>
        <v>10</v>
      </c>
    </row>
    <row r="42" spans="1:16" ht="18.75" customHeight="1">
      <c r="A42" s="95" t="s">
        <v>50</v>
      </c>
      <c r="B42" s="75" t="s">
        <v>7</v>
      </c>
      <c r="C42" s="14" t="s">
        <v>7</v>
      </c>
      <c r="D42" s="8"/>
      <c r="E42" s="1"/>
      <c r="F42" s="8">
        <v>11</v>
      </c>
      <c r="G42" s="8">
        <v>5</v>
      </c>
      <c r="H42" s="8"/>
      <c r="I42" s="8"/>
      <c r="J42" s="8"/>
      <c r="K42" s="8"/>
      <c r="L42" s="8"/>
      <c r="M42" s="8"/>
      <c r="N42" s="8">
        <f t="shared" si="5"/>
        <v>16</v>
      </c>
      <c r="O42" s="8">
        <f t="shared" si="6"/>
        <v>11</v>
      </c>
      <c r="P42" s="8">
        <f t="shared" si="7"/>
        <v>5</v>
      </c>
    </row>
    <row r="43" spans="1:16" ht="18.75" customHeight="1">
      <c r="A43" s="96"/>
      <c r="B43" s="76"/>
      <c r="C43" s="14" t="s">
        <v>141</v>
      </c>
      <c r="D43" s="8"/>
      <c r="E43" s="1">
        <v>5</v>
      </c>
      <c r="F43" s="8"/>
      <c r="G43" s="8"/>
      <c r="H43" s="8"/>
      <c r="I43" s="8"/>
      <c r="J43" s="8"/>
      <c r="K43" s="8"/>
      <c r="L43" s="8"/>
      <c r="M43" s="8"/>
      <c r="N43" s="8">
        <f t="shared" si="5"/>
        <v>5</v>
      </c>
      <c r="O43" s="8">
        <f t="shared" si="6"/>
        <v>0</v>
      </c>
      <c r="P43" s="8">
        <f t="shared" si="7"/>
        <v>5</v>
      </c>
    </row>
    <row r="44" spans="1:16" ht="18.75" customHeight="1">
      <c r="A44" s="99"/>
      <c r="B44" s="102"/>
      <c r="C44" s="14" t="s">
        <v>132</v>
      </c>
      <c r="D44" s="8"/>
      <c r="E44" s="1">
        <v>5</v>
      </c>
      <c r="F44" s="8"/>
      <c r="G44" s="8"/>
      <c r="H44" s="8"/>
      <c r="I44" s="8"/>
      <c r="J44" s="8"/>
      <c r="K44" s="8"/>
      <c r="L44" s="8"/>
      <c r="M44" s="8"/>
      <c r="N44" s="8">
        <f t="shared" si="5"/>
        <v>5</v>
      </c>
      <c r="O44" s="8">
        <f t="shared" si="6"/>
        <v>0</v>
      </c>
      <c r="P44" s="8">
        <f t="shared" si="7"/>
        <v>5</v>
      </c>
    </row>
    <row r="45" spans="1:16" ht="18.75" customHeight="1">
      <c r="A45" s="15" t="s">
        <v>49</v>
      </c>
      <c r="B45" s="19" t="s">
        <v>9</v>
      </c>
      <c r="C45" s="14" t="s">
        <v>81</v>
      </c>
      <c r="D45" s="8">
        <v>2</v>
      </c>
      <c r="E45" s="1">
        <v>10</v>
      </c>
      <c r="F45" s="8">
        <v>2</v>
      </c>
      <c r="G45" s="8">
        <v>5</v>
      </c>
      <c r="H45" s="8"/>
      <c r="I45" s="8"/>
      <c r="J45" s="8"/>
      <c r="K45" s="8"/>
      <c r="L45" s="8"/>
      <c r="M45" s="8"/>
      <c r="N45" s="8">
        <f t="shared" si="5"/>
        <v>19</v>
      </c>
      <c r="O45" s="8">
        <f aca="true" t="shared" si="8" ref="O45:P61">D45+F45+H45+J45+L45</f>
        <v>4</v>
      </c>
      <c r="P45" s="8">
        <f t="shared" si="7"/>
        <v>15</v>
      </c>
    </row>
    <row r="46" spans="1:16" ht="18.75" customHeight="1">
      <c r="A46" s="13" t="s">
        <v>52</v>
      </c>
      <c r="B46" s="14" t="s">
        <v>13</v>
      </c>
      <c r="C46" s="33" t="s">
        <v>99</v>
      </c>
      <c r="D46" s="8"/>
      <c r="E46" s="1"/>
      <c r="F46" s="8"/>
      <c r="G46" s="8">
        <v>5</v>
      </c>
      <c r="H46" s="8"/>
      <c r="I46" s="8"/>
      <c r="J46" s="8"/>
      <c r="K46" s="8"/>
      <c r="L46" s="8"/>
      <c r="M46" s="8"/>
      <c r="N46" s="8">
        <f t="shared" si="5"/>
        <v>5</v>
      </c>
      <c r="O46" s="8">
        <f t="shared" si="8"/>
        <v>0</v>
      </c>
      <c r="P46" s="8">
        <f t="shared" si="7"/>
        <v>5</v>
      </c>
    </row>
    <row r="47" spans="1:16" ht="25.5">
      <c r="A47" s="13" t="s">
        <v>51</v>
      </c>
      <c r="B47" s="14" t="s">
        <v>20</v>
      </c>
      <c r="C47" s="30" t="s">
        <v>86</v>
      </c>
      <c r="D47" s="8"/>
      <c r="E47" s="66">
        <v>2</v>
      </c>
      <c r="F47" s="8"/>
      <c r="G47" s="8">
        <v>5</v>
      </c>
      <c r="H47" s="8"/>
      <c r="I47" s="8"/>
      <c r="J47" s="8"/>
      <c r="K47" s="8"/>
      <c r="L47" s="8"/>
      <c r="M47" s="8"/>
      <c r="N47" s="8">
        <f t="shared" si="5"/>
        <v>7</v>
      </c>
      <c r="O47" s="8">
        <f t="shared" si="8"/>
        <v>0</v>
      </c>
      <c r="P47" s="8">
        <f t="shared" si="7"/>
        <v>7</v>
      </c>
    </row>
    <row r="48" spans="1:16" ht="25.5">
      <c r="A48" s="15" t="s">
        <v>53</v>
      </c>
      <c r="B48" s="19" t="s">
        <v>22</v>
      </c>
      <c r="C48" s="29" t="s">
        <v>87</v>
      </c>
      <c r="D48" s="8"/>
      <c r="E48" s="66">
        <v>5</v>
      </c>
      <c r="F48" s="8">
        <v>1</v>
      </c>
      <c r="G48" s="8">
        <v>5</v>
      </c>
      <c r="H48" s="8"/>
      <c r="I48" s="8"/>
      <c r="J48" s="8"/>
      <c r="K48" s="8"/>
      <c r="L48" s="8"/>
      <c r="M48" s="8"/>
      <c r="N48" s="8">
        <f t="shared" si="5"/>
        <v>11</v>
      </c>
      <c r="O48" s="8">
        <f t="shared" si="8"/>
        <v>1</v>
      </c>
      <c r="P48" s="8">
        <f t="shared" si="7"/>
        <v>10</v>
      </c>
    </row>
    <row r="49" spans="1:16" ht="28.5" customHeight="1">
      <c r="A49" s="13" t="s">
        <v>41</v>
      </c>
      <c r="B49" s="14" t="s">
        <v>25</v>
      </c>
      <c r="C49" s="11" t="s">
        <v>115</v>
      </c>
      <c r="D49" s="8"/>
      <c r="E49" s="1">
        <v>10</v>
      </c>
      <c r="F49" s="8"/>
      <c r="G49" s="8">
        <v>10</v>
      </c>
      <c r="H49" s="8"/>
      <c r="I49" s="8"/>
      <c r="J49" s="8"/>
      <c r="K49" s="8"/>
      <c r="L49" s="8"/>
      <c r="M49" s="8"/>
      <c r="N49" s="8">
        <f t="shared" si="5"/>
        <v>20</v>
      </c>
      <c r="O49" s="8">
        <f t="shared" si="8"/>
        <v>0</v>
      </c>
      <c r="P49" s="8">
        <f t="shared" si="7"/>
        <v>20</v>
      </c>
    </row>
    <row r="50" spans="1:16" ht="38.25">
      <c r="A50" s="13" t="s">
        <v>42</v>
      </c>
      <c r="B50" s="14" t="s">
        <v>31</v>
      </c>
      <c r="C50" s="30" t="s">
        <v>82</v>
      </c>
      <c r="D50" s="8">
        <v>2</v>
      </c>
      <c r="E50" s="1">
        <v>9</v>
      </c>
      <c r="F50" s="8"/>
      <c r="G50" s="8">
        <v>10</v>
      </c>
      <c r="H50" s="8"/>
      <c r="I50" s="8"/>
      <c r="J50" s="8"/>
      <c r="K50" s="8"/>
      <c r="L50" s="8"/>
      <c r="M50" s="8"/>
      <c r="N50" s="8">
        <f t="shared" si="5"/>
        <v>21</v>
      </c>
      <c r="O50" s="8">
        <f t="shared" si="8"/>
        <v>2</v>
      </c>
      <c r="P50" s="8">
        <f t="shared" si="7"/>
        <v>19</v>
      </c>
    </row>
    <row r="51" spans="1:16" ht="42.75" customHeight="1">
      <c r="A51" s="95" t="s">
        <v>46</v>
      </c>
      <c r="B51" s="97" t="s">
        <v>65</v>
      </c>
      <c r="C51" s="28" t="s">
        <v>89</v>
      </c>
      <c r="D51" s="8"/>
      <c r="E51" s="1">
        <v>12</v>
      </c>
      <c r="F51" s="8"/>
      <c r="G51" s="8">
        <v>6</v>
      </c>
      <c r="H51" s="8"/>
      <c r="I51" s="8"/>
      <c r="J51" s="8"/>
      <c r="K51" s="8"/>
      <c r="L51" s="8"/>
      <c r="M51" s="8"/>
      <c r="N51" s="8">
        <f t="shared" si="5"/>
        <v>18</v>
      </c>
      <c r="O51" s="8">
        <f t="shared" si="8"/>
        <v>0</v>
      </c>
      <c r="P51" s="8">
        <f t="shared" si="7"/>
        <v>18</v>
      </c>
    </row>
    <row r="52" spans="1:16" ht="36" customHeight="1">
      <c r="A52" s="96"/>
      <c r="B52" s="98"/>
      <c r="C52" s="11" t="s">
        <v>71</v>
      </c>
      <c r="D52" s="8"/>
      <c r="E52" s="1">
        <v>8</v>
      </c>
      <c r="F52" s="8"/>
      <c r="G52" s="8">
        <v>10</v>
      </c>
      <c r="H52" s="8"/>
      <c r="I52" s="8"/>
      <c r="J52" s="8"/>
      <c r="K52" s="8"/>
      <c r="L52" s="8"/>
      <c r="M52" s="8"/>
      <c r="N52" s="8">
        <f t="shared" si="5"/>
        <v>18</v>
      </c>
      <c r="O52" s="8">
        <f t="shared" si="8"/>
        <v>0</v>
      </c>
      <c r="P52" s="8">
        <f t="shared" si="7"/>
        <v>18</v>
      </c>
    </row>
    <row r="53" spans="1:16" ht="18.75" customHeight="1">
      <c r="A53" s="34" t="s">
        <v>40</v>
      </c>
      <c r="B53" s="19" t="s">
        <v>91</v>
      </c>
      <c r="C53" s="37" t="s">
        <v>110</v>
      </c>
      <c r="D53" s="8"/>
      <c r="E53" s="1">
        <v>5</v>
      </c>
      <c r="F53" s="12">
        <v>2</v>
      </c>
      <c r="G53" s="12">
        <v>10</v>
      </c>
      <c r="H53" s="12"/>
      <c r="I53" s="12"/>
      <c r="J53" s="12"/>
      <c r="K53" s="12"/>
      <c r="L53" s="12"/>
      <c r="M53" s="12"/>
      <c r="N53" s="8">
        <f t="shared" si="5"/>
        <v>17</v>
      </c>
      <c r="O53" s="8">
        <f t="shared" si="8"/>
        <v>2</v>
      </c>
      <c r="P53" s="8">
        <f t="shared" si="7"/>
        <v>15</v>
      </c>
    </row>
    <row r="54" spans="1:16" ht="18.75" customHeight="1">
      <c r="A54" s="38"/>
      <c r="B54" s="24"/>
      <c r="C54" s="33" t="s">
        <v>78</v>
      </c>
      <c r="D54" s="8"/>
      <c r="E54" s="1">
        <v>15</v>
      </c>
      <c r="F54" s="8"/>
      <c r="G54" s="8">
        <v>12</v>
      </c>
      <c r="H54" s="8"/>
      <c r="I54" s="8"/>
      <c r="J54" s="8"/>
      <c r="K54" s="8"/>
      <c r="L54" s="8"/>
      <c r="M54" s="8"/>
      <c r="N54" s="8">
        <f t="shared" si="5"/>
        <v>27</v>
      </c>
      <c r="O54" s="8">
        <f t="shared" si="8"/>
        <v>0</v>
      </c>
      <c r="P54" s="8">
        <f t="shared" si="7"/>
        <v>27</v>
      </c>
    </row>
    <row r="55" spans="1:16" ht="32.25" customHeight="1">
      <c r="A55" s="35"/>
      <c r="B55" s="25"/>
      <c r="C55" s="42" t="s">
        <v>116</v>
      </c>
      <c r="D55" s="8"/>
      <c r="E55" s="1">
        <v>10</v>
      </c>
      <c r="F55" s="8"/>
      <c r="G55" s="8"/>
      <c r="H55" s="8"/>
      <c r="I55" s="8"/>
      <c r="J55" s="8"/>
      <c r="K55" s="8"/>
      <c r="L55" s="8"/>
      <c r="M55" s="8"/>
      <c r="N55" s="8">
        <f t="shared" si="5"/>
        <v>10</v>
      </c>
      <c r="O55" s="8">
        <f t="shared" si="8"/>
        <v>0</v>
      </c>
      <c r="P55" s="8">
        <f t="shared" si="7"/>
        <v>10</v>
      </c>
    </row>
    <row r="56" spans="1:16" ht="18.75" customHeight="1">
      <c r="A56" s="95" t="s">
        <v>48</v>
      </c>
      <c r="B56" s="100" t="s">
        <v>80</v>
      </c>
      <c r="C56" s="14" t="s">
        <v>68</v>
      </c>
      <c r="D56" s="8"/>
      <c r="E56" s="1">
        <v>24</v>
      </c>
      <c r="F56" s="8"/>
      <c r="G56" s="8">
        <v>9</v>
      </c>
      <c r="H56" s="8"/>
      <c r="I56" s="8"/>
      <c r="J56" s="8"/>
      <c r="K56" s="8"/>
      <c r="L56" s="8"/>
      <c r="M56" s="8"/>
      <c r="N56" s="8">
        <f>O56+P56</f>
        <v>33</v>
      </c>
      <c r="O56" s="8">
        <f t="shared" si="8"/>
        <v>0</v>
      </c>
      <c r="P56" s="8">
        <f t="shared" si="7"/>
        <v>33</v>
      </c>
    </row>
    <row r="57" spans="1:16" ht="18.75" customHeight="1">
      <c r="A57" s="99"/>
      <c r="B57" s="101"/>
      <c r="C57" s="14" t="s">
        <v>70</v>
      </c>
      <c r="D57" s="8"/>
      <c r="E57" s="1">
        <v>22</v>
      </c>
      <c r="F57" s="8"/>
      <c r="G57" s="8">
        <v>12</v>
      </c>
      <c r="H57" s="8"/>
      <c r="I57" s="8"/>
      <c r="J57" s="8"/>
      <c r="K57" s="8"/>
      <c r="L57" s="8"/>
      <c r="M57" s="8"/>
      <c r="N57" s="8">
        <f t="shared" si="5"/>
        <v>34</v>
      </c>
      <c r="O57" s="8">
        <f t="shared" si="8"/>
        <v>0</v>
      </c>
      <c r="P57" s="8">
        <f t="shared" si="7"/>
        <v>34</v>
      </c>
    </row>
    <row r="58" spans="1:16" ht="18.75" customHeight="1">
      <c r="A58" s="13" t="s">
        <v>47</v>
      </c>
      <c r="B58" s="14" t="s">
        <v>16</v>
      </c>
      <c r="C58" s="28" t="s">
        <v>83</v>
      </c>
      <c r="D58" s="8"/>
      <c r="E58" s="66">
        <v>30</v>
      </c>
      <c r="F58" s="8"/>
      <c r="G58" s="8">
        <v>22</v>
      </c>
      <c r="H58" s="8"/>
      <c r="I58" s="8"/>
      <c r="J58" s="8"/>
      <c r="K58" s="8"/>
      <c r="L58" s="8"/>
      <c r="M58" s="8"/>
      <c r="N58" s="8">
        <f t="shared" si="5"/>
        <v>52</v>
      </c>
      <c r="O58" s="8">
        <f t="shared" si="8"/>
        <v>0</v>
      </c>
      <c r="P58" s="8">
        <f t="shared" si="7"/>
        <v>52</v>
      </c>
    </row>
    <row r="59" spans="1:16" ht="30" customHeight="1">
      <c r="A59" s="13" t="s">
        <v>47</v>
      </c>
      <c r="B59" s="14" t="s">
        <v>16</v>
      </c>
      <c r="C59" s="65" t="s">
        <v>143</v>
      </c>
      <c r="D59" s="8"/>
      <c r="E59" s="66">
        <v>13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f t="shared" si="7"/>
        <v>13</v>
      </c>
    </row>
    <row r="60" spans="1:16" ht="18.75" customHeight="1">
      <c r="A60" s="13" t="s">
        <v>39</v>
      </c>
      <c r="B60" s="14" t="s">
        <v>38</v>
      </c>
      <c r="C60" s="29" t="s">
        <v>84</v>
      </c>
      <c r="D60" s="8"/>
      <c r="E60" s="66">
        <v>30</v>
      </c>
      <c r="F60" s="8"/>
      <c r="G60" s="8">
        <v>20</v>
      </c>
      <c r="H60" s="8"/>
      <c r="I60" s="8"/>
      <c r="J60" s="8"/>
      <c r="K60" s="8"/>
      <c r="L60" s="8"/>
      <c r="M60" s="8"/>
      <c r="N60" s="8">
        <f t="shared" si="5"/>
        <v>50</v>
      </c>
      <c r="O60" s="8">
        <f t="shared" si="8"/>
        <v>0</v>
      </c>
      <c r="P60" s="8">
        <f t="shared" si="7"/>
        <v>50</v>
      </c>
    </row>
    <row r="61" spans="1:16" ht="30.75" customHeight="1">
      <c r="A61" s="13" t="s">
        <v>55</v>
      </c>
      <c r="B61" s="14" t="s">
        <v>79</v>
      </c>
      <c r="C61" s="30" t="s">
        <v>85</v>
      </c>
      <c r="D61" s="8"/>
      <c r="E61" s="66">
        <v>25</v>
      </c>
      <c r="F61" s="8"/>
      <c r="G61" s="8">
        <v>15</v>
      </c>
      <c r="H61" s="8"/>
      <c r="I61" s="8"/>
      <c r="J61" s="8"/>
      <c r="K61" s="8"/>
      <c r="L61" s="8"/>
      <c r="M61" s="8"/>
      <c r="N61" s="8">
        <f t="shared" si="5"/>
        <v>40</v>
      </c>
      <c r="O61" s="8">
        <f t="shared" si="8"/>
        <v>0</v>
      </c>
      <c r="P61" s="8">
        <f t="shared" si="8"/>
        <v>40</v>
      </c>
    </row>
    <row r="62" spans="1:16" ht="36.75" customHeight="1">
      <c r="A62" s="26"/>
      <c r="B62" s="27" t="s">
        <v>54</v>
      </c>
      <c r="C62" s="36"/>
      <c r="D62" s="8">
        <f>SUM(D38:D61)</f>
        <v>5</v>
      </c>
      <c r="E62" s="8">
        <f>SUM(E38:E61)</f>
        <v>270</v>
      </c>
      <c r="F62" s="32">
        <f>SUM(F38:F61)</f>
        <v>22</v>
      </c>
      <c r="G62" s="32">
        <f>SUM(G38:G61)</f>
        <v>175</v>
      </c>
      <c r="H62" s="32"/>
      <c r="I62" s="32"/>
      <c r="J62" s="32"/>
      <c r="K62" s="32"/>
      <c r="L62" s="32"/>
      <c r="M62" s="32"/>
      <c r="N62" s="8">
        <f>O62+P62</f>
        <v>472</v>
      </c>
      <c r="O62" s="32">
        <f>SUM(O38:O61)</f>
        <v>27</v>
      </c>
      <c r="P62" s="32">
        <f>SUM(P38:P61)</f>
        <v>445</v>
      </c>
    </row>
  </sheetData>
  <sheetProtection/>
  <mergeCells count="27">
    <mergeCell ref="A1:P1"/>
    <mergeCell ref="A3:A5"/>
    <mergeCell ref="B3:B4"/>
    <mergeCell ref="C3:C5"/>
    <mergeCell ref="D3:M3"/>
    <mergeCell ref="N3:N5"/>
    <mergeCell ref="O3:P3"/>
    <mergeCell ref="D4:E4"/>
    <mergeCell ref="F4:G4"/>
    <mergeCell ref="H4:I4"/>
    <mergeCell ref="J4:K4"/>
    <mergeCell ref="L4:M4"/>
    <mergeCell ref="O4:O5"/>
    <mergeCell ref="P4:P5"/>
    <mergeCell ref="A6:P6"/>
    <mergeCell ref="A27:A29"/>
    <mergeCell ref="B27:B29"/>
    <mergeCell ref="A51:A52"/>
    <mergeCell ref="B51:B52"/>
    <mergeCell ref="A56:A57"/>
    <mergeCell ref="B56:B57"/>
    <mergeCell ref="A34:P34"/>
    <mergeCell ref="A37:P37"/>
    <mergeCell ref="A40:A41"/>
    <mergeCell ref="B40:B41"/>
    <mergeCell ref="A42:A44"/>
    <mergeCell ref="B42:B44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2016-10-13T08:50:56Z</cp:lastPrinted>
  <dcterms:created xsi:type="dcterms:W3CDTF">1996-10-08T23:32:33Z</dcterms:created>
  <dcterms:modified xsi:type="dcterms:W3CDTF">2017-02-28T12:46:56Z</dcterms:modified>
  <cp:category/>
  <cp:version/>
  <cp:contentType/>
  <cp:contentStatus/>
</cp:coreProperties>
</file>